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RP\N\4\E\2\Contour\Espace informationnel site WEB et intranet\Sous thème 1 - Contour financier\2023-2024\Base publication du MSSS 2324\"/>
    </mc:Choice>
  </mc:AlternateContent>
  <xr:revisionPtr revIDLastSave="0" documentId="13_ncr:1_{21CFF7BB-037F-4CA0-AA48-A2419C93974A}" xr6:coauthVersionLast="47" xr6:coauthVersionMax="47" xr10:uidLastSave="{00000000-0000-0000-0000-000000000000}"/>
  <bookViews>
    <workbookView xWindow="-28910" yWindow="1920" windowWidth="29020" windowHeight="15820" tabRatio="754" xr2:uid="{00000000-000D-0000-FFFF-FFFF00000000}"/>
  </bookViews>
  <sheets>
    <sheet name="Dépenses SAD par région 2324" sheetId="1" r:id="rId1"/>
  </sheets>
  <definedNames>
    <definedName name="_xlnm.Print_Area" localSheetId="0">'Dépenses SAD par région 2324'!$A$1:$U$24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3" i="1" l="1"/>
  <c r="S23" i="1"/>
  <c r="P23" i="1" l="1"/>
  <c r="M23" i="1"/>
  <c r="R6" i="1"/>
  <c r="U6" i="1" s="1"/>
  <c r="R7" i="1"/>
  <c r="U7" i="1" s="1"/>
  <c r="R8" i="1"/>
  <c r="U8" i="1" s="1"/>
  <c r="R9" i="1"/>
  <c r="U9" i="1" s="1"/>
  <c r="R10" i="1"/>
  <c r="U10" i="1" s="1"/>
  <c r="R11" i="1"/>
  <c r="U11" i="1" s="1"/>
  <c r="R12" i="1"/>
  <c r="U12" i="1" s="1"/>
  <c r="R13" i="1"/>
  <c r="U13" i="1" s="1"/>
  <c r="R14" i="1"/>
  <c r="U14" i="1" s="1"/>
  <c r="R15" i="1"/>
  <c r="U15" i="1" s="1"/>
  <c r="R16" i="1"/>
  <c r="U16" i="1" s="1"/>
  <c r="R17" i="1"/>
  <c r="U17" i="1" s="1"/>
  <c r="R18" i="1"/>
  <c r="U18" i="1" s="1"/>
  <c r="R19" i="1"/>
  <c r="U19" i="1" s="1"/>
  <c r="R20" i="1"/>
  <c r="U20" i="1" s="1"/>
  <c r="R21" i="1"/>
  <c r="U21" i="1" s="1"/>
  <c r="R22" i="1"/>
  <c r="U22" i="1" s="1"/>
  <c r="R5" i="1"/>
  <c r="C23" i="1"/>
  <c r="D23" i="1"/>
  <c r="E23" i="1"/>
  <c r="F23" i="1"/>
  <c r="G23" i="1"/>
  <c r="H23" i="1"/>
  <c r="I23" i="1"/>
  <c r="J23" i="1"/>
  <c r="K23" i="1"/>
  <c r="L23" i="1"/>
  <c r="N23" i="1"/>
  <c r="O23" i="1"/>
  <c r="Q23" i="1"/>
  <c r="B23" i="1"/>
  <c r="U5" i="1" l="1"/>
  <c r="U23" i="1" s="1"/>
  <c r="R23" i="1"/>
</calcChain>
</file>

<file path=xl/sharedStrings.xml><?xml version="1.0" encoding="utf-8"?>
<sst xmlns="http://schemas.openxmlformats.org/spreadsheetml/2006/main" count="58" uniqueCount="56">
  <si>
    <t>Soins infirmiers à domicile</t>
  </si>
  <si>
    <t>Aide à domicile (Allocations)</t>
  </si>
  <si>
    <t>Services psychosociaux à domicile</t>
  </si>
  <si>
    <t>Soutien aux familles de personnes handicapées - Allocations</t>
  </si>
  <si>
    <t>Nutrition à domicile</t>
  </si>
  <si>
    <t>Ergothérapie à domicile</t>
  </si>
  <si>
    <t>Physiothérapie à domicile</t>
  </si>
  <si>
    <t>Inhalothérapie à domicile</t>
  </si>
  <si>
    <t>Nutrition parentérale totale à domicile</t>
  </si>
  <si>
    <t>Hémodialyse à domicile</t>
  </si>
  <si>
    <t>Gestion et soutien des services de maintien à domicile</t>
  </si>
  <si>
    <t>SOUS-TOTAL</t>
  </si>
  <si>
    <t>Activités de soutien</t>
  </si>
  <si>
    <t>Organismes communautaires à domicile</t>
  </si>
  <si>
    <t>TOTAL</t>
  </si>
  <si>
    <t>c/a 6170</t>
  </si>
  <si>
    <t>c/a 6530</t>
  </si>
  <si>
    <t>c/a 6561</t>
  </si>
  <si>
    <t>c/a 7080</t>
  </si>
  <si>
    <t>c/a 7111</t>
  </si>
  <si>
    <t>c/a 7161</t>
  </si>
  <si>
    <t>c/a 7162</t>
  </si>
  <si>
    <t>c/a 6351</t>
  </si>
  <si>
    <t>c/a 6250</t>
  </si>
  <si>
    <t>c/a 6793</t>
  </si>
  <si>
    <t>c/a 7151</t>
  </si>
  <si>
    <t>RSS 01  Bas-Saint-Laurent</t>
  </si>
  <si>
    <t>RSS 02  Saguenay--Lac-Saint-Jean</t>
  </si>
  <si>
    <t>RSS 03  Capitale Nationale</t>
  </si>
  <si>
    <t>RSS 04  Mauricie et Centre-du-Québec</t>
  </si>
  <si>
    <t>RSS 05  Estrie</t>
  </si>
  <si>
    <t>RSS 06  Montréal</t>
  </si>
  <si>
    <t>RSS 07  Outaouais</t>
  </si>
  <si>
    <t>RSS 08  Abitibi-Témiscamingue</t>
  </si>
  <si>
    <t>RSS 09  Côte-Nord</t>
  </si>
  <si>
    <t>RSS 10  Nord-du-Québec</t>
  </si>
  <si>
    <t>RSS 11  Gaspésie--Îles-de-la-Madeleine</t>
  </si>
  <si>
    <t>RSS 12  Chaudière-Appalaches</t>
  </si>
  <si>
    <t>RSS 13  Laval</t>
  </si>
  <si>
    <t>RSS 14  Lanaudière</t>
  </si>
  <si>
    <t>RSS 15  Laurentides</t>
  </si>
  <si>
    <t>RSS 16  Montérégie</t>
  </si>
  <si>
    <t>RSS 17  Nunavik</t>
  </si>
  <si>
    <t>RSS 18  Terres-Cries-de-la-Baie-James</t>
  </si>
  <si>
    <t>TOTAL QUÉBEC</t>
  </si>
  <si>
    <t>Aide à domicile (CLSC)</t>
  </si>
  <si>
    <t>c/a 7163</t>
  </si>
  <si>
    <t>c/a 7120</t>
  </si>
  <si>
    <t>Intervention communautaire</t>
  </si>
  <si>
    <t>Prêt d'équipement aux usagers des services à domicile</t>
  </si>
  <si>
    <t>c/a 6864</t>
  </si>
  <si>
    <t>Hospitalisation à domicile</t>
  </si>
  <si>
    <t>c/a 6210</t>
  </si>
  <si>
    <t>Audiologie et orthophonie à domicile</t>
  </si>
  <si>
    <t>DPFAR</t>
  </si>
  <si>
    <t>SERVICES À DOMICILE : LES COÛTS DIRECTS NETS (LES DÉPENSES) PAR RÉGION ET PAR CENTRE D'ACTIVITÉS,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</si>
</sst>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/>
    <xf numFmtId="0" fontId="4" fillId="2" borderId="0" xfId="0" applyFont="1" applyFill="1"/>
    <xf numFmtId="3" fontId="5" fillId="2" borderId="0" xfId="1" applyNumberFormat="1" applyFont="1" applyFill="1" applyAlignment="1">
      <alignment horizontal="right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6" xfId="0" applyFont="1" applyFill="1" applyBorder="1"/>
    <xf numFmtId="3" fontId="4" fillId="2" borderId="6" xfId="0" applyNumberFormat="1" applyFont="1" applyFill="1" applyBorder="1"/>
    <xf numFmtId="3" fontId="4" fillId="2" borderId="7" xfId="0" applyNumberFormat="1" applyFont="1" applyFill="1" applyBorder="1"/>
    <xf numFmtId="3" fontId="4" fillId="2" borderId="7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0" fontId="5" fillId="2" borderId="9" xfId="0" applyFont="1" applyFill="1" applyBorder="1"/>
    <xf numFmtId="3" fontId="4" fillId="2" borderId="9" xfId="0" applyNumberFormat="1" applyFont="1" applyFill="1" applyBorder="1"/>
    <xf numFmtId="3" fontId="4" fillId="2" borderId="10" xfId="0" applyNumberFormat="1" applyFont="1" applyFill="1" applyBorder="1"/>
    <xf numFmtId="3" fontId="4" fillId="2" borderId="10" xfId="0" applyNumberFormat="1" applyFont="1" applyFill="1" applyBorder="1" applyAlignment="1">
      <alignment horizontal="right"/>
    </xf>
    <xf numFmtId="0" fontId="5" fillId="2" borderId="11" xfId="0" applyFont="1" applyFill="1" applyBorder="1"/>
    <xf numFmtId="3" fontId="4" fillId="2" borderId="11" xfId="0" applyNumberFormat="1" applyFont="1" applyFill="1" applyBorder="1"/>
    <xf numFmtId="3" fontId="4" fillId="2" borderId="13" xfId="0" applyNumberFormat="1" applyFont="1" applyFill="1" applyBorder="1"/>
    <xf numFmtId="3" fontId="4" fillId="2" borderId="12" xfId="0" applyNumberFormat="1" applyFont="1" applyFill="1" applyBorder="1"/>
    <xf numFmtId="3" fontId="4" fillId="2" borderId="12" xfId="0" applyNumberFormat="1" applyFont="1" applyFill="1" applyBorder="1" applyAlignment="1">
      <alignment horizontal="right"/>
    </xf>
    <xf numFmtId="0" fontId="7" fillId="2" borderId="1" xfId="0" applyFont="1" applyFill="1" applyBorder="1"/>
    <xf numFmtId="3" fontId="6" fillId="2" borderId="1" xfId="0" applyNumberFormat="1" applyFont="1" applyFill="1" applyBorder="1"/>
    <xf numFmtId="3" fontId="5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3" fontId="4" fillId="3" borderId="6" xfId="0" applyNumberFormat="1" applyFont="1" applyFill="1" applyBorder="1"/>
    <xf numFmtId="3" fontId="6" fillId="3" borderId="1" xfId="0" applyNumberFormat="1" applyFont="1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3" fontId="6" fillId="4" borderId="8" xfId="0" applyNumberFormat="1" applyFont="1" applyFill="1" applyBorder="1"/>
    <xf numFmtId="3" fontId="6" fillId="4" borderId="1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25"/>
  <sheetViews>
    <sheetView showZeros="0" tabSelected="1" workbookViewId="0">
      <selection activeCell="B36" sqref="B36"/>
    </sheetView>
  </sheetViews>
  <sheetFormatPr baseColWidth="10" defaultColWidth="11.453125" defaultRowHeight="13" x14ac:dyDescent="0.3"/>
  <cols>
    <col min="1" max="1" width="30.6328125" style="2" customWidth="1"/>
    <col min="2" max="21" width="11.453125" style="2" customWidth="1"/>
    <col min="22" max="16384" width="11.453125" style="2"/>
  </cols>
  <sheetData>
    <row r="1" spans="1:25" ht="18.5" x14ac:dyDescent="0.45">
      <c r="A1" s="1" t="s">
        <v>55</v>
      </c>
      <c r="U1" s="3" t="s">
        <v>54</v>
      </c>
    </row>
    <row r="2" spans="1:25" ht="18" customHeight="1" x14ac:dyDescent="0.3">
      <c r="S2" s="4"/>
    </row>
    <row r="3" spans="1:25" ht="65" x14ac:dyDescent="0.3">
      <c r="B3" s="5" t="s">
        <v>0</v>
      </c>
      <c r="C3" s="5" t="s">
        <v>45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48</v>
      </c>
      <c r="I3" s="5" t="s">
        <v>5</v>
      </c>
      <c r="J3" s="5" t="s">
        <v>6</v>
      </c>
      <c r="K3" s="5" t="s">
        <v>49</v>
      </c>
      <c r="L3" s="5" t="s">
        <v>7</v>
      </c>
      <c r="M3" s="5" t="s">
        <v>51</v>
      </c>
      <c r="N3" s="5" t="s">
        <v>8</v>
      </c>
      <c r="O3" s="5" t="s">
        <v>9</v>
      </c>
      <c r="P3" s="5" t="s">
        <v>53</v>
      </c>
      <c r="Q3" s="5" t="s">
        <v>10</v>
      </c>
      <c r="R3" s="28" t="s">
        <v>11</v>
      </c>
      <c r="S3" s="5" t="s">
        <v>12</v>
      </c>
      <c r="T3" s="5" t="s">
        <v>13</v>
      </c>
      <c r="U3" s="32" t="s">
        <v>14</v>
      </c>
    </row>
    <row r="4" spans="1:25" x14ac:dyDescent="0.3">
      <c r="B4" s="6" t="s">
        <v>15</v>
      </c>
      <c r="C4" s="6" t="s">
        <v>16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47</v>
      </c>
      <c r="I4" s="6" t="s">
        <v>20</v>
      </c>
      <c r="J4" s="6" t="s">
        <v>21</v>
      </c>
      <c r="K4" s="6" t="s">
        <v>46</v>
      </c>
      <c r="L4" s="7" t="s">
        <v>22</v>
      </c>
      <c r="M4" s="7" t="s">
        <v>52</v>
      </c>
      <c r="N4" s="7" t="s">
        <v>23</v>
      </c>
      <c r="O4" s="7" t="s">
        <v>24</v>
      </c>
      <c r="P4" s="7" t="s">
        <v>50</v>
      </c>
      <c r="Q4" s="8" t="s">
        <v>25</v>
      </c>
      <c r="R4" s="29" t="s">
        <v>14</v>
      </c>
      <c r="S4" s="8"/>
      <c r="T4" s="9"/>
      <c r="U4" s="33"/>
    </row>
    <row r="5" spans="1:25" x14ac:dyDescent="0.3">
      <c r="A5" s="10" t="s">
        <v>26</v>
      </c>
      <c r="B5" s="11">
        <v>28904243</v>
      </c>
      <c r="C5" s="11">
        <v>22332488</v>
      </c>
      <c r="D5" s="11">
        <v>9416743</v>
      </c>
      <c r="E5" s="11">
        <v>13283214</v>
      </c>
      <c r="F5" s="11">
        <v>816355</v>
      </c>
      <c r="G5" s="11">
        <v>301285</v>
      </c>
      <c r="H5" s="11">
        <v>49000</v>
      </c>
      <c r="I5" s="11">
        <v>3337975</v>
      </c>
      <c r="J5" s="12">
        <v>4004028</v>
      </c>
      <c r="K5" s="12">
        <v>1921827</v>
      </c>
      <c r="L5" s="12">
        <v>1038730</v>
      </c>
      <c r="M5" s="12"/>
      <c r="N5" s="12"/>
      <c r="O5" s="12"/>
      <c r="P5" s="12">
        <v>60655</v>
      </c>
      <c r="Q5" s="12">
        <v>7660494</v>
      </c>
      <c r="R5" s="30">
        <f>SUM(B5:Q5)</f>
        <v>93127037</v>
      </c>
      <c r="S5" s="12">
        <v>16352034.79952259</v>
      </c>
      <c r="T5" s="13">
        <v>1278399</v>
      </c>
      <c r="U5" s="34">
        <f>R5+S5+T5</f>
        <v>110757470.79952259</v>
      </c>
      <c r="Y5" s="14"/>
    </row>
    <row r="6" spans="1:25" x14ac:dyDescent="0.3">
      <c r="A6" s="15" t="s">
        <v>27</v>
      </c>
      <c r="B6" s="16">
        <v>21136404</v>
      </c>
      <c r="C6" s="16">
        <v>26725704</v>
      </c>
      <c r="D6" s="16">
        <v>269587</v>
      </c>
      <c r="E6" s="16">
        <v>12991729</v>
      </c>
      <c r="F6" s="16">
        <v>1518043</v>
      </c>
      <c r="G6" s="16">
        <v>1181777</v>
      </c>
      <c r="H6" s="16"/>
      <c r="I6" s="16">
        <v>4168145</v>
      </c>
      <c r="J6" s="17">
        <v>5704416</v>
      </c>
      <c r="K6" s="17">
        <v>656029</v>
      </c>
      <c r="L6" s="17">
        <v>1369160</v>
      </c>
      <c r="M6" s="17"/>
      <c r="N6" s="17"/>
      <c r="O6" s="17">
        <v>428478</v>
      </c>
      <c r="P6" s="17"/>
      <c r="Q6" s="17">
        <v>2991361</v>
      </c>
      <c r="R6" s="30">
        <f t="shared" ref="R6:R22" si="0">SUM(B6:Q6)</f>
        <v>79140833</v>
      </c>
      <c r="S6" s="17">
        <v>15329523.094968043</v>
      </c>
      <c r="T6" s="18">
        <v>5045839</v>
      </c>
      <c r="U6" s="34">
        <f t="shared" ref="U6:U22" si="1">R6+S6+T6</f>
        <v>99516195.094968051</v>
      </c>
      <c r="Y6" s="14"/>
    </row>
    <row r="7" spans="1:25" x14ac:dyDescent="0.3">
      <c r="A7" s="15" t="s">
        <v>28</v>
      </c>
      <c r="B7" s="16">
        <v>59011355</v>
      </c>
      <c r="C7" s="16">
        <v>32281861</v>
      </c>
      <c r="D7" s="16">
        <v>76964939</v>
      </c>
      <c r="E7" s="16">
        <v>41224382</v>
      </c>
      <c r="F7" s="16">
        <v>2530230</v>
      </c>
      <c r="G7" s="16">
        <v>1792887</v>
      </c>
      <c r="H7" s="16">
        <v>135000</v>
      </c>
      <c r="I7" s="16">
        <v>12005160</v>
      </c>
      <c r="J7" s="17">
        <v>7151286</v>
      </c>
      <c r="K7" s="17"/>
      <c r="L7" s="17">
        <v>0</v>
      </c>
      <c r="M7" s="17">
        <v>8540</v>
      </c>
      <c r="N7" s="17">
        <v>695775</v>
      </c>
      <c r="O7" s="17">
        <v>510624</v>
      </c>
      <c r="P7" s="17">
        <v>170097</v>
      </c>
      <c r="Q7" s="17">
        <v>16195995</v>
      </c>
      <c r="R7" s="30">
        <f t="shared" si="0"/>
        <v>250678131</v>
      </c>
      <c r="S7" s="17">
        <v>39339687.345643699</v>
      </c>
      <c r="T7" s="18">
        <v>6185290</v>
      </c>
      <c r="U7" s="34">
        <f t="shared" si="1"/>
        <v>296203108.3456437</v>
      </c>
      <c r="Y7" s="14"/>
    </row>
    <row r="8" spans="1:25" x14ac:dyDescent="0.3">
      <c r="A8" s="15" t="s">
        <v>29</v>
      </c>
      <c r="B8" s="16">
        <v>36937720</v>
      </c>
      <c r="C8" s="16">
        <v>55992780</v>
      </c>
      <c r="D8" s="16">
        <v>20073193</v>
      </c>
      <c r="E8" s="16">
        <v>17674249</v>
      </c>
      <c r="F8" s="16">
        <v>3644237</v>
      </c>
      <c r="G8" s="16">
        <v>1575765</v>
      </c>
      <c r="H8" s="16">
        <v>386658</v>
      </c>
      <c r="I8" s="16">
        <v>8623878</v>
      </c>
      <c r="J8" s="17">
        <v>7233951</v>
      </c>
      <c r="K8" s="17">
        <v>2036723</v>
      </c>
      <c r="L8" s="17">
        <v>3650348</v>
      </c>
      <c r="M8" s="17"/>
      <c r="N8" s="17"/>
      <c r="O8" s="17">
        <v>246054</v>
      </c>
      <c r="P8" s="17"/>
      <c r="Q8" s="17">
        <v>13995126</v>
      </c>
      <c r="R8" s="30">
        <f t="shared" si="0"/>
        <v>172070682</v>
      </c>
      <c r="S8" s="17">
        <v>30174858.21982599</v>
      </c>
      <c r="T8" s="18">
        <v>4437466</v>
      </c>
      <c r="U8" s="34">
        <f t="shared" si="1"/>
        <v>206683006.21982598</v>
      </c>
      <c r="Y8" s="14"/>
    </row>
    <row r="9" spans="1:25" x14ac:dyDescent="0.3">
      <c r="A9" s="15" t="s">
        <v>30</v>
      </c>
      <c r="B9" s="16">
        <v>32909790</v>
      </c>
      <c r="C9" s="16">
        <v>56524275</v>
      </c>
      <c r="D9" s="16">
        <v>14266823</v>
      </c>
      <c r="E9" s="16">
        <v>28490093</v>
      </c>
      <c r="F9" s="16">
        <v>2011225</v>
      </c>
      <c r="G9" s="16">
        <v>1822232</v>
      </c>
      <c r="H9" s="16">
        <v>698544</v>
      </c>
      <c r="I9" s="16">
        <v>9750436</v>
      </c>
      <c r="J9" s="17">
        <v>8102496</v>
      </c>
      <c r="K9" s="17">
        <v>2374259</v>
      </c>
      <c r="L9" s="17">
        <v>3527872</v>
      </c>
      <c r="M9" s="17"/>
      <c r="N9" s="17">
        <v>27880</v>
      </c>
      <c r="O9" s="17">
        <v>751737</v>
      </c>
      <c r="P9" s="17">
        <v>24668</v>
      </c>
      <c r="Q9" s="17">
        <v>10071875</v>
      </c>
      <c r="R9" s="30">
        <f t="shared" si="0"/>
        <v>171354205</v>
      </c>
      <c r="S9" s="17">
        <v>31862562.026203245</v>
      </c>
      <c r="T9" s="18">
        <v>6563308</v>
      </c>
      <c r="U9" s="34">
        <f t="shared" si="1"/>
        <v>209780075.02620324</v>
      </c>
      <c r="Y9" s="14"/>
    </row>
    <row r="10" spans="1:25" x14ac:dyDescent="0.3">
      <c r="A10" s="15" t="s">
        <v>31</v>
      </c>
      <c r="B10" s="16">
        <v>160294485</v>
      </c>
      <c r="C10" s="16">
        <v>257362789</v>
      </c>
      <c r="D10" s="16">
        <v>78614981</v>
      </c>
      <c r="E10" s="16">
        <v>56363651</v>
      </c>
      <c r="F10" s="16">
        <v>13434749</v>
      </c>
      <c r="G10" s="16">
        <v>3089511</v>
      </c>
      <c r="H10" s="16">
        <v>229964</v>
      </c>
      <c r="I10" s="16">
        <v>21136360</v>
      </c>
      <c r="J10" s="17">
        <v>19711582</v>
      </c>
      <c r="K10" s="17">
        <v>8758633</v>
      </c>
      <c r="L10" s="17">
        <v>6185657</v>
      </c>
      <c r="M10" s="17">
        <v>2484453</v>
      </c>
      <c r="N10" s="17">
        <v>9611720</v>
      </c>
      <c r="O10" s="17">
        <v>2485313</v>
      </c>
      <c r="P10" s="17"/>
      <c r="Q10" s="17">
        <v>37316633</v>
      </c>
      <c r="R10" s="30">
        <f t="shared" si="0"/>
        <v>677080481</v>
      </c>
      <c r="S10" s="17">
        <v>141248544.50445858</v>
      </c>
      <c r="T10" s="18">
        <v>18908293</v>
      </c>
      <c r="U10" s="34">
        <f t="shared" si="1"/>
        <v>837237318.50445855</v>
      </c>
      <c r="Y10" s="14"/>
    </row>
    <row r="11" spans="1:25" x14ac:dyDescent="0.3">
      <c r="A11" s="15" t="s">
        <v>32</v>
      </c>
      <c r="B11" s="16">
        <v>19404937</v>
      </c>
      <c r="C11" s="16">
        <v>46101349</v>
      </c>
      <c r="D11" s="16">
        <v>26607829</v>
      </c>
      <c r="E11" s="16">
        <v>15269582</v>
      </c>
      <c r="F11" s="16">
        <v>1408492</v>
      </c>
      <c r="G11" s="16">
        <v>784853</v>
      </c>
      <c r="H11" s="16"/>
      <c r="I11" s="16">
        <v>4657893</v>
      </c>
      <c r="J11" s="17">
        <v>2769118</v>
      </c>
      <c r="K11" s="17">
        <v>3046344</v>
      </c>
      <c r="L11" s="17">
        <v>1405107</v>
      </c>
      <c r="M11" s="17"/>
      <c r="N11" s="17"/>
      <c r="O11" s="17">
        <v>473295</v>
      </c>
      <c r="P11" s="17"/>
      <c r="Q11" s="17">
        <v>5043941</v>
      </c>
      <c r="R11" s="30">
        <f t="shared" si="0"/>
        <v>126972740</v>
      </c>
      <c r="S11" s="17">
        <v>21123729.812378787</v>
      </c>
      <c r="T11" s="18">
        <v>4877331</v>
      </c>
      <c r="U11" s="34">
        <f t="shared" si="1"/>
        <v>152973800.81237879</v>
      </c>
      <c r="Y11" s="14"/>
    </row>
    <row r="12" spans="1:25" x14ac:dyDescent="0.3">
      <c r="A12" s="15" t="s">
        <v>33</v>
      </c>
      <c r="B12" s="16">
        <v>11506455</v>
      </c>
      <c r="C12" s="16">
        <v>18261393</v>
      </c>
      <c r="D12" s="16">
        <v>3669244</v>
      </c>
      <c r="E12" s="16">
        <v>9344151</v>
      </c>
      <c r="F12" s="16">
        <v>703503</v>
      </c>
      <c r="G12" s="16">
        <v>278807</v>
      </c>
      <c r="H12" s="16">
        <v>276020</v>
      </c>
      <c r="I12" s="16">
        <v>1083082</v>
      </c>
      <c r="J12" s="17">
        <v>1323464</v>
      </c>
      <c r="K12" s="17">
        <v>317081</v>
      </c>
      <c r="L12" s="17">
        <v>461996</v>
      </c>
      <c r="M12" s="17"/>
      <c r="N12" s="17"/>
      <c r="O12" s="17">
        <v>44613</v>
      </c>
      <c r="P12" s="17"/>
      <c r="Q12" s="17">
        <v>3431188</v>
      </c>
      <c r="R12" s="30">
        <f t="shared" si="0"/>
        <v>50700997</v>
      </c>
      <c r="S12" s="17">
        <v>8650691.9122666605</v>
      </c>
      <c r="T12" s="18">
        <v>1585529</v>
      </c>
      <c r="U12" s="34">
        <f t="shared" si="1"/>
        <v>60937217.912266657</v>
      </c>
      <c r="Y12" s="14"/>
    </row>
    <row r="13" spans="1:25" x14ac:dyDescent="0.3">
      <c r="A13" s="15" t="s">
        <v>34</v>
      </c>
      <c r="B13" s="16">
        <v>10858546</v>
      </c>
      <c r="C13" s="16">
        <v>11825719</v>
      </c>
      <c r="D13" s="16">
        <v>6226599</v>
      </c>
      <c r="E13" s="16">
        <v>7931733</v>
      </c>
      <c r="F13" s="16">
        <v>1649445</v>
      </c>
      <c r="G13" s="16">
        <v>88035</v>
      </c>
      <c r="H13" s="16">
        <v>94857</v>
      </c>
      <c r="I13" s="16">
        <v>792268</v>
      </c>
      <c r="J13" s="17">
        <v>1682638</v>
      </c>
      <c r="K13" s="17">
        <v>234210</v>
      </c>
      <c r="L13" s="17">
        <v>806864</v>
      </c>
      <c r="M13" s="17"/>
      <c r="N13" s="17"/>
      <c r="O13" s="17"/>
      <c r="P13" s="17"/>
      <c r="Q13" s="17">
        <v>1890489</v>
      </c>
      <c r="R13" s="30">
        <f t="shared" si="0"/>
        <v>44081403</v>
      </c>
      <c r="S13" s="17">
        <v>7296456.6646190733</v>
      </c>
      <c r="T13" s="18">
        <v>1354587</v>
      </c>
      <c r="U13" s="34">
        <f t="shared" si="1"/>
        <v>52732446.664619073</v>
      </c>
      <c r="Y13" s="14"/>
    </row>
    <row r="14" spans="1:25" x14ac:dyDescent="0.3">
      <c r="A14" s="15" t="s">
        <v>35</v>
      </c>
      <c r="B14" s="16">
        <v>2442802</v>
      </c>
      <c r="C14" s="16">
        <v>2406620</v>
      </c>
      <c r="D14" s="16">
        <v>183011</v>
      </c>
      <c r="E14" s="16">
        <v>698454</v>
      </c>
      <c r="F14" s="16">
        <v>34237</v>
      </c>
      <c r="G14" s="16">
        <v>11532</v>
      </c>
      <c r="H14" s="16">
        <v>65374</v>
      </c>
      <c r="I14" s="16">
        <v>69880</v>
      </c>
      <c r="J14" s="17">
        <v>114845</v>
      </c>
      <c r="K14" s="17"/>
      <c r="L14" s="17">
        <v>59101</v>
      </c>
      <c r="M14" s="17"/>
      <c r="N14" s="17"/>
      <c r="O14" s="17"/>
      <c r="P14" s="17"/>
      <c r="Q14" s="17">
        <v>400561</v>
      </c>
      <c r="R14" s="30">
        <f t="shared" si="0"/>
        <v>6486417</v>
      </c>
      <c r="S14" s="17">
        <v>2055653.3447829238</v>
      </c>
      <c r="T14" s="18">
        <v>149670</v>
      </c>
      <c r="U14" s="34">
        <f t="shared" si="1"/>
        <v>8691740.3447829243</v>
      </c>
      <c r="Y14" s="14"/>
    </row>
    <row r="15" spans="1:25" x14ac:dyDescent="0.3">
      <c r="A15" s="15" t="s">
        <v>36</v>
      </c>
      <c r="B15" s="16">
        <v>12502290</v>
      </c>
      <c r="C15" s="16">
        <v>20219979</v>
      </c>
      <c r="D15" s="16">
        <v>9132429</v>
      </c>
      <c r="E15" s="16">
        <v>3963510</v>
      </c>
      <c r="F15" s="16">
        <v>721790</v>
      </c>
      <c r="G15" s="16">
        <v>84371</v>
      </c>
      <c r="H15" s="16"/>
      <c r="I15" s="16">
        <v>1092631</v>
      </c>
      <c r="J15" s="17">
        <v>1519718</v>
      </c>
      <c r="K15" s="17">
        <v>472473</v>
      </c>
      <c r="L15" s="17">
        <v>356097</v>
      </c>
      <c r="M15" s="17"/>
      <c r="N15" s="17"/>
      <c r="O15" s="17"/>
      <c r="P15" s="17"/>
      <c r="Q15" s="17">
        <v>1908268</v>
      </c>
      <c r="R15" s="30">
        <f t="shared" si="0"/>
        <v>51973556</v>
      </c>
      <c r="S15" s="17">
        <v>9109984.4334787522</v>
      </c>
      <c r="T15" s="18">
        <v>1669725</v>
      </c>
      <c r="U15" s="34">
        <f t="shared" si="1"/>
        <v>62753265.43347875</v>
      </c>
      <c r="Y15" s="14"/>
    </row>
    <row r="16" spans="1:25" x14ac:dyDescent="0.3">
      <c r="A16" s="15" t="s">
        <v>37</v>
      </c>
      <c r="B16" s="16">
        <v>24090819</v>
      </c>
      <c r="C16" s="16">
        <v>52852250</v>
      </c>
      <c r="D16" s="16">
        <v>4926732</v>
      </c>
      <c r="E16" s="16">
        <v>20807760</v>
      </c>
      <c r="F16" s="16">
        <v>1976569</v>
      </c>
      <c r="G16" s="16">
        <v>1377114</v>
      </c>
      <c r="H16" s="16">
        <v>0</v>
      </c>
      <c r="I16" s="16">
        <v>6779990</v>
      </c>
      <c r="J16" s="17">
        <v>6012254</v>
      </c>
      <c r="K16" s="17">
        <v>1502428</v>
      </c>
      <c r="L16" s="17">
        <v>2078551</v>
      </c>
      <c r="M16" s="17"/>
      <c r="N16" s="17"/>
      <c r="O16" s="17"/>
      <c r="P16" s="17"/>
      <c r="Q16" s="17">
        <v>4716570</v>
      </c>
      <c r="R16" s="30">
        <f t="shared" si="0"/>
        <v>127121037</v>
      </c>
      <c r="S16" s="17">
        <v>25771321.941167388</v>
      </c>
      <c r="T16" s="18">
        <v>4361487</v>
      </c>
      <c r="U16" s="34">
        <f t="shared" si="1"/>
        <v>157253845.94116738</v>
      </c>
      <c r="Y16" s="14"/>
    </row>
    <row r="17" spans="1:25" x14ac:dyDescent="0.3">
      <c r="A17" s="15" t="s">
        <v>38</v>
      </c>
      <c r="B17" s="16">
        <v>32746653</v>
      </c>
      <c r="C17" s="16">
        <v>37958770</v>
      </c>
      <c r="D17" s="16">
        <v>13132237</v>
      </c>
      <c r="E17" s="16">
        <v>22224959</v>
      </c>
      <c r="F17" s="16">
        <v>2608255</v>
      </c>
      <c r="G17" s="16">
        <v>1014290</v>
      </c>
      <c r="H17" s="16">
        <v>158696</v>
      </c>
      <c r="I17" s="16">
        <v>5274933</v>
      </c>
      <c r="J17" s="17">
        <v>4358942</v>
      </c>
      <c r="K17" s="17">
        <v>1473400</v>
      </c>
      <c r="L17" s="17">
        <v>1800815</v>
      </c>
      <c r="M17" s="17"/>
      <c r="N17" s="17"/>
      <c r="O17" s="17">
        <v>612017</v>
      </c>
      <c r="P17" s="17"/>
      <c r="Q17" s="17">
        <v>6781231</v>
      </c>
      <c r="R17" s="30">
        <f t="shared" si="0"/>
        <v>130145198</v>
      </c>
      <c r="S17" s="17">
        <v>16867313.363771521</v>
      </c>
      <c r="T17" s="18">
        <v>3549526</v>
      </c>
      <c r="U17" s="34">
        <f t="shared" si="1"/>
        <v>150562037.36377153</v>
      </c>
      <c r="Y17" s="14"/>
    </row>
    <row r="18" spans="1:25" x14ac:dyDescent="0.3">
      <c r="A18" s="15" t="s">
        <v>39</v>
      </c>
      <c r="B18" s="16">
        <v>29146308</v>
      </c>
      <c r="C18" s="16">
        <v>49465394</v>
      </c>
      <c r="D18" s="16">
        <v>13428952</v>
      </c>
      <c r="E18" s="16">
        <v>11741458</v>
      </c>
      <c r="F18" s="16">
        <v>2641374</v>
      </c>
      <c r="G18" s="16">
        <v>791603</v>
      </c>
      <c r="H18" s="16"/>
      <c r="I18" s="16">
        <v>3716822</v>
      </c>
      <c r="J18" s="17">
        <v>5132974</v>
      </c>
      <c r="K18" s="17">
        <v>2112860</v>
      </c>
      <c r="L18" s="17">
        <v>2004662</v>
      </c>
      <c r="M18" s="17"/>
      <c r="N18" s="17"/>
      <c r="O18" s="17">
        <v>317597</v>
      </c>
      <c r="P18" s="17"/>
      <c r="Q18" s="17">
        <v>7711107</v>
      </c>
      <c r="R18" s="30">
        <f t="shared" si="0"/>
        <v>128211111</v>
      </c>
      <c r="S18" s="17">
        <v>21757133.419109862</v>
      </c>
      <c r="T18" s="18">
        <v>2667035</v>
      </c>
      <c r="U18" s="34">
        <f t="shared" si="1"/>
        <v>152635279.41910985</v>
      </c>
      <c r="Y18" s="14"/>
    </row>
    <row r="19" spans="1:25" x14ac:dyDescent="0.3">
      <c r="A19" s="15" t="s">
        <v>40</v>
      </c>
      <c r="B19" s="16">
        <v>37239928</v>
      </c>
      <c r="C19" s="16">
        <v>24961236</v>
      </c>
      <c r="D19" s="16">
        <v>28863134</v>
      </c>
      <c r="E19" s="16">
        <v>18650715</v>
      </c>
      <c r="F19" s="16">
        <v>3691300</v>
      </c>
      <c r="G19" s="16">
        <v>1847169</v>
      </c>
      <c r="H19" s="16">
        <v>1602189</v>
      </c>
      <c r="I19" s="16">
        <v>6253114</v>
      </c>
      <c r="J19" s="17">
        <v>6546678</v>
      </c>
      <c r="K19" s="17">
        <v>1506131</v>
      </c>
      <c r="L19" s="17">
        <v>3908664</v>
      </c>
      <c r="M19" s="17">
        <v>118668</v>
      </c>
      <c r="N19" s="17"/>
      <c r="O19" s="17">
        <v>369934</v>
      </c>
      <c r="P19" s="17"/>
      <c r="Q19" s="17">
        <v>14634043</v>
      </c>
      <c r="R19" s="30">
        <f t="shared" si="0"/>
        <v>150192903</v>
      </c>
      <c r="S19" s="17">
        <v>20905151.962540299</v>
      </c>
      <c r="T19" s="18">
        <v>3345082</v>
      </c>
      <c r="U19" s="34">
        <f t="shared" si="1"/>
        <v>174443136.9625403</v>
      </c>
      <c r="Y19" s="14"/>
    </row>
    <row r="20" spans="1:25" x14ac:dyDescent="0.3">
      <c r="A20" s="15" t="s">
        <v>41</v>
      </c>
      <c r="B20" s="16">
        <v>87054589</v>
      </c>
      <c r="C20" s="16">
        <v>158279073</v>
      </c>
      <c r="D20" s="16">
        <v>81476545</v>
      </c>
      <c r="E20" s="16">
        <v>44872159</v>
      </c>
      <c r="F20" s="16">
        <v>7093825</v>
      </c>
      <c r="G20" s="16">
        <v>3772283</v>
      </c>
      <c r="H20" s="16">
        <v>2693323</v>
      </c>
      <c r="I20" s="16">
        <v>14323927</v>
      </c>
      <c r="J20" s="17">
        <v>13747234</v>
      </c>
      <c r="K20" s="17">
        <v>5023937</v>
      </c>
      <c r="L20" s="17">
        <v>9383414</v>
      </c>
      <c r="M20" s="17">
        <v>174496</v>
      </c>
      <c r="N20" s="17"/>
      <c r="O20" s="17">
        <v>396188</v>
      </c>
      <c r="P20" s="17"/>
      <c r="Q20" s="17">
        <v>18247673</v>
      </c>
      <c r="R20" s="30">
        <f t="shared" si="0"/>
        <v>446538666</v>
      </c>
      <c r="S20" s="17">
        <v>70077724.486717388</v>
      </c>
      <c r="T20" s="18">
        <v>6255189</v>
      </c>
      <c r="U20" s="34">
        <f t="shared" si="1"/>
        <v>522871579.4867174</v>
      </c>
      <c r="Y20" s="14"/>
    </row>
    <row r="21" spans="1:25" x14ac:dyDescent="0.3">
      <c r="A21" s="15" t="s">
        <v>42</v>
      </c>
      <c r="B21" s="16">
        <v>2608977</v>
      </c>
      <c r="C21" s="16">
        <v>992357</v>
      </c>
      <c r="D21" s="16"/>
      <c r="E21" s="16">
        <v>416448</v>
      </c>
      <c r="F21" s="16">
        <v>37974</v>
      </c>
      <c r="G21" s="16"/>
      <c r="H21" s="16">
        <v>1652651</v>
      </c>
      <c r="I21" s="16">
        <v>365216</v>
      </c>
      <c r="J21" s="17">
        <v>556627</v>
      </c>
      <c r="K21" s="17"/>
      <c r="L21" s="17">
        <v>776835</v>
      </c>
      <c r="M21" s="17"/>
      <c r="N21" s="17"/>
      <c r="O21" s="17"/>
      <c r="P21" s="17"/>
      <c r="Q21" s="17">
        <v>7385484</v>
      </c>
      <c r="R21" s="30">
        <f t="shared" si="0"/>
        <v>14792569</v>
      </c>
      <c r="S21" s="17">
        <v>2459234.0458832225</v>
      </c>
      <c r="T21" s="18">
        <v>0</v>
      </c>
      <c r="U21" s="34">
        <f t="shared" si="1"/>
        <v>17251803.045883223</v>
      </c>
      <c r="Y21" s="14"/>
    </row>
    <row r="22" spans="1:25" x14ac:dyDescent="0.3">
      <c r="A22" s="19" t="s">
        <v>43</v>
      </c>
      <c r="B22" s="20"/>
      <c r="C22" s="20">
        <v>5049979</v>
      </c>
      <c r="D22" s="20"/>
      <c r="E22" s="20"/>
      <c r="F22" s="20"/>
      <c r="G22" s="20"/>
      <c r="H22" s="20"/>
      <c r="I22" s="16"/>
      <c r="J22" s="17"/>
      <c r="K22" s="21"/>
      <c r="L22" s="22">
        <v>0</v>
      </c>
      <c r="M22" s="22"/>
      <c r="N22" s="22"/>
      <c r="O22" s="22"/>
      <c r="P22" s="22"/>
      <c r="Q22" s="22"/>
      <c r="R22" s="30">
        <f t="shared" si="0"/>
        <v>5049979</v>
      </c>
      <c r="S22" s="22">
        <v>2023137.9948138834</v>
      </c>
      <c r="T22" s="23">
        <v>0</v>
      </c>
      <c r="U22" s="34">
        <f t="shared" si="1"/>
        <v>7073116.9948138837</v>
      </c>
      <c r="Y22" s="14"/>
    </row>
    <row r="23" spans="1:25" x14ac:dyDescent="0.3">
      <c r="A23" s="24" t="s">
        <v>44</v>
      </c>
      <c r="B23" s="25">
        <f>SUM(B5:B22)</f>
        <v>608796301</v>
      </c>
      <c r="C23" s="25">
        <f t="shared" ref="C23:Q23" si="2">SUM(C5:C22)</f>
        <v>879594016</v>
      </c>
      <c r="D23" s="25">
        <f t="shared" si="2"/>
        <v>387252978</v>
      </c>
      <c r="E23" s="25">
        <f t="shared" si="2"/>
        <v>325948247</v>
      </c>
      <c r="F23" s="25">
        <f t="shared" si="2"/>
        <v>46521603</v>
      </c>
      <c r="G23" s="25">
        <f t="shared" si="2"/>
        <v>19813514</v>
      </c>
      <c r="H23" s="25">
        <f t="shared" si="2"/>
        <v>8042276</v>
      </c>
      <c r="I23" s="25">
        <f t="shared" si="2"/>
        <v>103431710</v>
      </c>
      <c r="J23" s="25">
        <f t="shared" si="2"/>
        <v>95672251</v>
      </c>
      <c r="K23" s="25">
        <f t="shared" si="2"/>
        <v>31436335</v>
      </c>
      <c r="L23" s="25">
        <f t="shared" si="2"/>
        <v>38813873</v>
      </c>
      <c r="M23" s="25">
        <f t="shared" si="2"/>
        <v>2786157</v>
      </c>
      <c r="N23" s="25">
        <f t="shared" si="2"/>
        <v>10335375</v>
      </c>
      <c r="O23" s="25">
        <f t="shared" si="2"/>
        <v>6635850</v>
      </c>
      <c r="P23" s="25">
        <f t="shared" si="2"/>
        <v>255420</v>
      </c>
      <c r="Q23" s="25">
        <f t="shared" si="2"/>
        <v>160382039</v>
      </c>
      <c r="R23" s="31">
        <f t="shared" ref="R23" si="3">SUM(R5:R22)</f>
        <v>2725717945</v>
      </c>
      <c r="S23" s="25">
        <f t="shared" ref="S23" si="4">SUM(S5:S22)</f>
        <v>482404743.37215203</v>
      </c>
      <c r="T23" s="25">
        <f t="shared" ref="T23" si="5">SUM(T5:T22)</f>
        <v>72233756</v>
      </c>
      <c r="U23" s="35">
        <f t="shared" ref="U23" si="6">SUM(U5:U22)</f>
        <v>3280356444.3721514</v>
      </c>
    </row>
    <row r="24" spans="1:25" x14ac:dyDescent="0.3">
      <c r="S24" s="14"/>
      <c r="T24" s="14"/>
      <c r="U24" s="14"/>
    </row>
    <row r="25" spans="1:25" x14ac:dyDescent="0.3">
      <c r="C25" s="14"/>
      <c r="D25" s="14"/>
      <c r="R25" s="14"/>
      <c r="S25" s="26"/>
      <c r="U25" s="27"/>
    </row>
  </sheetData>
  <phoneticPr fontId="1" type="noConversion"/>
  <printOptions horizontalCentered="1"/>
  <pageMargins left="0.2" right="0.26" top="0.98425196850393704" bottom="0.98425196850393704" header="0.51181102362204722" footer="0.51181102362204722"/>
  <pageSetup paperSize="5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Dépenses SAD par région 2324</vt:lpstr>
      <vt:lpstr>'Dépenses SAD par région 2324'!Zone_d_impression</vt:lpstr>
    </vt:vector>
  </TitlesOfParts>
  <Company>MSSS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kirre</dc:creator>
  <cp:lastModifiedBy>Olga Aslanova</cp:lastModifiedBy>
  <cp:lastPrinted>2019-01-17T18:48:54Z</cp:lastPrinted>
  <dcterms:created xsi:type="dcterms:W3CDTF">2006-11-20T19:25:16Z</dcterms:created>
  <dcterms:modified xsi:type="dcterms:W3CDTF">2025-01-10T14:27:57Z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7d8d5d-78e2-4a62-9fcd-016eb5e4c57c_Enabled">
    <vt:lpwstr>true</vt:lpwstr>
  </property>
  <property fmtid="{D5CDD505-2E9C-101B-9397-08002B2CF9AE}" pid="3" name="MSIP_Label_6a7d8d5d-78e2-4a62-9fcd-016eb5e4c57c_SetDate">
    <vt:lpwstr>2021-10-21T12:47:37Z</vt:lpwstr>
  </property>
  <property fmtid="{D5CDD505-2E9C-101B-9397-08002B2CF9AE}" pid="4" name="MSIP_Label_6a7d8d5d-78e2-4a62-9fcd-016eb5e4c57c_Method">
    <vt:lpwstr>Standard</vt:lpwstr>
  </property>
  <property fmtid="{D5CDD505-2E9C-101B-9397-08002B2CF9AE}" pid="5" name="MSIP_Label_6a7d8d5d-78e2-4a62-9fcd-016eb5e4c57c_Name">
    <vt:lpwstr>Général</vt:lpwstr>
  </property>
  <property fmtid="{D5CDD505-2E9C-101B-9397-08002B2CF9AE}" pid="6" name="MSIP_Label_6a7d8d5d-78e2-4a62-9fcd-016eb5e4c57c_SiteId">
    <vt:lpwstr>06e1fe28-5f8b-4075-bf6c-ae24be1a7992</vt:lpwstr>
  </property>
  <property fmtid="{D5CDD505-2E9C-101B-9397-08002B2CF9AE}" pid="7" name="MSIP_Label_6a7d8d5d-78e2-4a62-9fcd-016eb5e4c57c_ActionId">
    <vt:lpwstr>58cf9b7c-bdc7-4107-b278-9fc7b0b3fadd</vt:lpwstr>
  </property>
  <property fmtid="{D5CDD505-2E9C-101B-9397-08002B2CF9AE}" pid="8" name="MSIP_Label_6a7d8d5d-78e2-4a62-9fcd-016eb5e4c57c_ContentBits">
    <vt:lpwstr>0</vt:lpwstr>
  </property>
</Properties>
</file>