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\N\3\B\Productions_Recurrentes\LitsDresses\Diffusion\20172018\"/>
    </mc:Choice>
  </mc:AlternateContent>
  <xr:revisionPtr revIDLastSave="0" documentId="13_ncr:1_{7D7CDE13-43AC-48D8-B451-BC094FA89434}" xr6:coauthVersionLast="44" xr6:coauthVersionMax="44" xr10:uidLastSave="{00000000-0000-0000-0000-000000000000}"/>
  <bookViews>
    <workbookView xWindow="1950" yWindow="600" windowWidth="22050" windowHeight="15600" activeTab="1" xr2:uid="{00000000-000D-0000-FFFF-FFFF00000000}"/>
  </bookViews>
  <sheets>
    <sheet name="Fiche Technique" sheetId="4" r:id="rId1"/>
    <sheet name="TAB_Lits_Reg_Prov_2017" sheetId="1" r:id="rId2"/>
    <sheet name="Formulaire_AS478" sheetId="6" r:id="rId3"/>
  </sheets>
  <externalReferences>
    <externalReference r:id="rId4"/>
  </externalReferences>
  <definedNames>
    <definedName name="_AMO_ContentDefinition_202206111" hidden="1">"'Partitions:9'"</definedName>
    <definedName name="_AMO_ContentDefinition_202206111.0" hidden="1">"'&lt;ContentDefinition name=""SASApp:POP.POPAGEEIESTPROJ"" rsid=""202206111"" type=""DataSet"" format=""ReportXml"" imgfmt=""ActiveX"" created=""09/11/2014 15:54:51"" modifed=""05/03/2017 12:11:26"" user=""Jonathan Athot"" apply=""False"" css=""C:\Program'"</definedName>
    <definedName name="_AMO_ContentDefinition_202206111.1" hidden="1">"' Files (x86)\SASHome\x86\SASAddinforMicrosoftOffice\6.1\Styles\AMODefault.css"" range=""SASApp_POP_POPAGEEIESTPROJ"" auto=""False"" xTime=""00:00:00.0230023"" rTime=""00:00:21.9641962"" bgnew=""False"" nFmt=""False"" grphSet=""True"" imgY=""0"" img'"</definedName>
    <definedName name="_AMO_ContentDefinition_202206111.2" hidden="1">"'X=""0"" redirect=""False""&gt;_x000D_
  &lt;files /&gt;_x000D_
  &lt;parents /&gt;_x000D_
  &lt;children /&gt;_x000D_
  &lt;param n=""AMO_Version"" v=""6.1"" /&gt;_x000D_
  &lt;param n=""DisplayName"" v=""SASApp:POP.POPAGEEIESTPROJ"" /&gt;_x000D_
  &lt;param n=""DisplayType"" v=""Table"" /&gt;_x000D_
  &lt;param n=""DataSourceType'"</definedName>
    <definedName name="_AMO_ContentDefinition_202206111.3" hidden="1">"'"" v=""SAS DATASET"" /&gt;_x000D_
  &lt;param n=""SASFilter"" v="""" /&gt;_x000D_
  &lt;param n=""MoreSheetsForRows"" v=""True"" /&gt;_x000D_
  &lt;param n=""PageSize"" v=""10000"" /&gt;_x000D_
  &lt;param n=""ShowRowNumbers"" v=""False"" /&gt;_x000D_
  &lt;param n=""ShowInfoInSheet"" v=""False"" /&gt;_x000D_
  &lt;par'"</definedName>
    <definedName name="_AMO_ContentDefinition_202206111.4" hidden="1">"'am n=""CredKey"" v=""POPAGEEIESTPROJ&amp;#x1;SASApp&amp;#x1;POP"" /&gt;_x000D_
  &lt;param n=""ClassName"" v=""SAS.OfficeAddin.DataViewItem"" /&gt;_x000D_
  &lt;param n=""ServerName"" v=""SASApp"" /&gt;_x000D_
  &lt;param n=""DataSource"" v=""&amp;lt;SasDataSource Version=&amp;quot;4.2&amp;quot; Type=&amp;quot'"</definedName>
    <definedName name="_AMO_ContentDefinition_202206111.5" hidden="1">"';SAS.Servers.Dataset&amp;quot; Svr=&amp;quot;SASApp&amp;quot; Lib=&amp;quot;POP&amp;quot; Libname=&amp;quot;POP&amp;quot; FilterDS=&amp;quot;&amp;amp;lt;?xml version=&amp;amp;quot;1.0&amp;amp;quot; encoding=&amp;amp;quot;utf-16&amp;amp;quot;?&amp;amp;gt;&amp;amp;lt;FilterTree&amp;amp;gt;&amp;amp;lt;TreeRoot /&amp;amp;gt;&amp;'"</definedName>
    <definedName name="_AMO_ContentDefinition_202206111.6" hidden="1">"'amp;lt;/FilterTree&amp;amp;gt;&amp;quot; UseLbls=&amp;quot;true&amp;quot; ColSelFlg=&amp;quot;0&amp;quot; Name=&amp;quot;POPAGEEIESTPROJ&amp;quot; /&amp;gt;"" /&gt;_x000D_
  &lt;param n=""ExcelTableColumnCount"" v=""98"" /&gt;_x000D_
  &lt;param n=""ExcelTableRowCount"" v=""38130"" /&gt;_x000D_
  &lt;param n=""DataRowCo'"</definedName>
    <definedName name="_AMO_ContentDefinition_202206111.7" hidden="1">"'unt"" v=""38130"" /&gt;_x000D_
  &lt;param n=""DataColCount"" v=""98"" /&gt;_x000D_
  &lt;param n=""ObsColumn"" v=""false"" /&gt;_x000D_
  &lt;param n=""ExcelFormattingHash"" v=""-1201375739"" /&gt;_x000D_
  &lt;param n=""ExcelFormatting"" v=""Automatic"" /&gt;_x000D_
  &lt;ExcelXMLOptions AdjColWidths=""Tru'"</definedName>
    <definedName name="_AMO_ContentDefinition_202206111.8" hidden="1">"'e"" RowOpt=""InsertCells"" ColOpt=""InsertCells"" /&gt;_x000D_
&lt;/ContentDefinition&gt;'"</definedName>
    <definedName name="_AMO_ContentDefinition_935218875" hidden="1">"'Partitions:9'"</definedName>
    <definedName name="_AMO_ContentDefinition_935218875.0" hidden="1">"'&lt;ContentDefinition name=""SASApp:POP.POPGRAGEEIESTPROJ"" rsid=""935218875"" type=""DataSet"" format=""ReportXml"" imgfmt=""ActiveX"" created=""09/11/2014 15:59:59"" modifed=""05/03/2017 12:11:48"" user=""Jonathan Athot"" apply=""False"" css=""C:\Progr'"</definedName>
    <definedName name="_AMO_ContentDefinition_935218875.1" hidden="1">"'am Files (x86)\SASHome\x86\SASAddinforMicrosoftOffice\6.1\Styles\AMODefault.css"" range=""SASApp_POP_POPGRAGEEIESTPROJ"" auto=""False"" xTime=""00:00:00.0080008"" rTime=""00:00:10.2100209"" bgnew=""False"" nFmt=""False"" grphSet=""True"" imgY=""0""'"</definedName>
    <definedName name="_AMO_ContentDefinition_935218875.2" hidden="1">"' imgX=""0"" redirect=""False""&gt;_x000D_
  &lt;files /&gt;_x000D_
  &lt;parents /&gt;_x000D_
  &lt;children /&gt;_x000D_
  &lt;param n=""AMO_Version"" v=""6.1"" /&gt;_x000D_
  &lt;param n=""DisplayName"" v=""SASApp:POP.POPGRAGEEIESTPROJ"" /&gt;_x000D_
  &lt;param n=""DisplayType"" v=""Table"" /&gt;_x000D_
  &lt;param n=""DataSourc'"</definedName>
    <definedName name="_AMO_ContentDefinition_935218875.3" hidden="1">"'eType"" v=""SAS DATASET"" /&gt;_x000D_
  &lt;param n=""SASFilter"" v="""" /&gt;_x000D_
  &lt;param n=""MoreSheetsForRows"" v=""True"" /&gt;_x000D_
  &lt;param n=""PageSize"" v=""10000"" /&gt;_x000D_
  &lt;param n=""ShowRowNumbers"" v=""False"" /&gt;_x000D_
  &lt;param n=""ShowInfoInSheet"" v=""False"" /&gt;_x000D_
 '"</definedName>
    <definedName name="_AMO_ContentDefinition_935218875.4" hidden="1">"' &lt;param n=""CredKey"" v=""POPGRAGEEIESTPROJ&amp;#x1;SASApp&amp;#x1;POP"" /&gt;_x000D_
  &lt;param n=""ClassName"" v=""SAS.OfficeAddin.DataViewItem"" /&gt;_x000D_
  &lt;param n=""ServerName"" v=""SASApp"" /&gt;_x000D_
  &lt;param n=""DataSource"" v=""&amp;lt;SasDataSource Version=&amp;quot;4.2&amp;quot; Typ'"</definedName>
    <definedName name="_AMO_ContentDefinition_935218875.5" hidden="1">"'e=&amp;quot;SAS.Servers.Dataset&amp;quot; Svr=&amp;quot;SASApp&amp;quot; Lib=&amp;quot;POP&amp;quot; Libname=&amp;quot;POP&amp;quot; FilterDS=&amp;quot;&amp;amp;lt;?xml version=&amp;amp;quot;1.0&amp;amp;quot; encoding=&amp;amp;quot;utf-16&amp;amp;quot;?&amp;amp;gt;&amp;amp;lt;FilterTree&amp;amp;gt;&amp;amp;lt;TreeRoot /&amp;a'"</definedName>
    <definedName name="_AMO_ContentDefinition_935218875.6" hidden="1">"'mp;gt;&amp;amp;lt;/FilterTree&amp;amp;gt;&amp;quot; UseLbls=&amp;quot;true&amp;quot; ColSelFlg=&amp;quot;0&amp;quot; Name=&amp;quot;POPGRAGEEIESTPROJ&amp;quot; /&amp;gt;"" /&gt;_x000D_
  &lt;param n=""ExcelTableColumnCount"" v=""41"" /&gt;_x000D_
  &lt;param n=""ExcelTableRowCount"" v=""38130"" /&gt;_x000D_
  &lt;param n=""Da'"</definedName>
    <definedName name="_AMO_ContentDefinition_935218875.7" hidden="1">"'taRowCount"" v=""38130"" /&gt;_x000D_
  &lt;param n=""DataColCount"" v=""41"" /&gt;_x000D_
  &lt;param n=""ObsColumn"" v=""false"" /&gt;_x000D_
  &lt;param n=""ExcelFormattingHash"" v=""-1419287990"" /&gt;_x000D_
  &lt;param n=""ExcelFormatting"" v=""Automatic"" /&gt;_x000D_
  &lt;ExcelXMLOptions AdjColWidt'"</definedName>
    <definedName name="_AMO_ContentDefinition_935218875.8" hidden="1">"'hs=""True"" RowOpt=""InsertCells"" ColOpt=""InsertCells"" /&gt;_x000D_
&lt;/ContentDefinition&gt;'"</definedName>
    <definedName name="_AMO_ContentLocation_202206111__A1" hidden="1">"'Partitions:2'"</definedName>
    <definedName name="_AMO_ContentLocation_202206111__A1.0" hidden="1">"'&lt;ContentLocation path=""A1"" rsid=""202206111"" tag="""" fid=""0""&gt;_x000D_
  &lt;param n=""_NumRows"" v=""38131"" /&gt;_x000D_
  &lt;param n=""_NumCols"" v=""98"" /&gt;_x000D_
  &lt;param n=""SASDataState"" v=""none"" /&gt;_x000D_
  &lt;param n=""SASDataStart"" v=""1"" /&gt;_x000D_
  &lt;param n=""SASDat'"</definedName>
    <definedName name="_AMO_ContentLocation_202206111__A1.1" hidden="1">"'aEnd"" v=""38130"" /&gt;_x000D_
&lt;/ContentLocation&gt;'"</definedName>
    <definedName name="_AMO_ContentLocation_935218875__A1" hidden="1">"'Partitions:2'"</definedName>
    <definedName name="_AMO_ContentLocation_935218875__A1.0" hidden="1">"'&lt;ContentLocation path=""A1"" rsid=""935218875"" tag="""" fid=""0""&gt;_x000D_
  &lt;param n=""_NumRows"" v=""38131"" /&gt;_x000D_
  &lt;param n=""_NumCols"" v=""41"" /&gt;_x000D_
  &lt;param n=""SASDataState"" v=""none"" /&gt;_x000D_
  &lt;param n=""SASDataStart"" v=""1"" /&gt;_x000D_
  &lt;param n=""SASDat'"</definedName>
    <definedName name="_AMO_ContentLocation_935218875__A1.1" hidden="1">"'aEnd"" v=""38130"" /&gt;_x000D_
&lt;/ContentLocation&gt;'"</definedName>
    <definedName name="_AMO_RefreshMultipleList" hidden="1">"'&lt;Items&gt;_x000D_
  &lt;Item Id=""202206111"" Checked=""True"" /&gt;_x000D_
  &lt;Item Id=""935218875"" Checked=""True"" /&gt;_x000D_
&lt;/Items&gt;'"</definedName>
    <definedName name="_AMO_XmlVersion" hidden="1">"'1'"</definedName>
    <definedName name="Concordances_34_Etablissements">[1]Concordances!$N$4:$R$200</definedName>
    <definedName name="Concordances_CLSC">[1]Concordances!$F$4:$I$180</definedName>
    <definedName name="Concordances_MCT">[1]Concordances!$U$4:$Y$80</definedName>
    <definedName name="Concordances_Region">[1]Concordances!$A$4:$C$21</definedName>
    <definedName name="Concordances_RTS">[1]Concordances!$AC$4:$AG$26</definedName>
    <definedName name="_xlnm.Print_Titles" localSheetId="0">'Fiche Technique'!$1:$3</definedName>
    <definedName name="_xlnm.Print_Titles" localSheetId="1">TAB_Lits_Reg_Prov_2017!$1:$4</definedName>
    <definedName name="PCOLONNE">IFERROR(MAX(INDIRECT(ADDRESS(ROW(),1)):OFFSET(INDIRECT(ADDRESS(ROW(),COLUMN())),0,-1)),0)+1</definedName>
    <definedName name="PCOMPTE_RS0078" localSheetId="2">Formulaire_AS478!$C$8</definedName>
    <definedName name="PCOMPTE_RS0079" localSheetId="2">Formulaire_AS478!$D$8</definedName>
    <definedName name="PCOMPTE_RS0080" localSheetId="2">Formulaire_AS478!$E$8</definedName>
    <definedName name="PCOMPTE_RS0082" localSheetId="2">Formulaire_AS478!$C$9</definedName>
    <definedName name="PCOMPTE_RS0083" localSheetId="2">Formulaire_AS478!$D$9</definedName>
    <definedName name="PCOMPTE_RS0084" localSheetId="2">Formulaire_AS478!$E$9</definedName>
    <definedName name="PCOMPTE_RS0086" localSheetId="2">Formulaire_AS478!$C$10</definedName>
    <definedName name="PCOMPTE_RS0087" localSheetId="2">Formulaire_AS478!$D$10</definedName>
    <definedName name="PCOMPTE_RS0088" localSheetId="2">Formulaire_AS478!$E$10</definedName>
    <definedName name="PCOMPTE_RS0090" localSheetId="2">Formulaire_AS478!$C$11</definedName>
    <definedName name="PCOMPTE_RS0091" localSheetId="2">Formulaire_AS478!$D$11</definedName>
    <definedName name="PCOMPTE_RS0092" localSheetId="2">Formulaire_AS478!$E$11</definedName>
    <definedName name="PCOMPTE_RS0094" localSheetId="2">Formulaire_AS478!$C$12</definedName>
    <definedName name="PCOMPTE_RS0095" localSheetId="2">Formulaire_AS478!$D$12</definedName>
    <definedName name="PCOMPTE_RS0096" localSheetId="2">Formulaire_AS478!$E$12</definedName>
    <definedName name="PCOMPTE_RS0106" localSheetId="2">Formulaire_AS478!$C$15</definedName>
    <definedName name="PCOMPTE_RS0107" localSheetId="2">Formulaire_AS478!$D$15</definedName>
    <definedName name="PCOMPTE_RS0108" localSheetId="2">Formulaire_AS478!$E$15</definedName>
    <definedName name="PCOMPTE_RS0110" localSheetId="2">Formulaire_AS478!$C$16</definedName>
    <definedName name="PCOMPTE_RS0111" localSheetId="2">Formulaire_AS478!$D$16</definedName>
    <definedName name="PCOMPTE_RS0112" localSheetId="2">Formulaire_AS478!$E$16</definedName>
    <definedName name="PCOMPTE_RS0114" localSheetId="2">Formulaire_AS478!$C$17</definedName>
    <definedName name="PCOMPTE_RS0115" localSheetId="2">Formulaire_AS478!$D$17</definedName>
    <definedName name="PCOMPTE_RS0116" localSheetId="2">Formulaire_AS478!$E$17</definedName>
    <definedName name="PCOMPTE_RS0118" localSheetId="2">Formulaire_AS478!$C$18</definedName>
    <definedName name="PCOMPTE_RS0119" localSheetId="2">Formulaire_AS478!$D$18</definedName>
    <definedName name="PCOMPTE_RS0120" localSheetId="2">Formulaire_AS478!$E$18</definedName>
    <definedName name="PCOMPTE_RS0122" localSheetId="2">Formulaire_AS478!$C$19</definedName>
    <definedName name="PCOMPTE_RS0123" localSheetId="2">Formulaire_AS478!$D$19</definedName>
    <definedName name="PCOMPTE_RS0124" localSheetId="2">Formulaire_AS478!$E$19</definedName>
    <definedName name="PCOMPTE_RS0126" localSheetId="2">Formulaire_AS478!$C$20</definedName>
    <definedName name="PCOMPTE_RS0127" localSheetId="2">Formulaire_AS478!$D$20</definedName>
    <definedName name="PCOMPTE_RS0128" localSheetId="2">Formulaire_AS478!$E$20</definedName>
    <definedName name="PCOMPTE_RS0130" localSheetId="2">Formulaire_AS478!$C$21</definedName>
    <definedName name="PCOMPTE_RS0131" localSheetId="2">Formulaire_AS478!$D$21</definedName>
    <definedName name="PCOMPTE_RS0132" localSheetId="2">Formulaire_AS478!$E$21</definedName>
    <definedName name="PCOMPTE_RS0134" localSheetId="2">Formulaire_AS478!$C$22</definedName>
    <definedName name="PCOMPTE_RS0135" localSheetId="2">Formulaire_AS478!$D$22</definedName>
    <definedName name="PCOMPTE_RS0136" localSheetId="2">Formulaire_AS478!$E$22</definedName>
    <definedName name="PCOMPTE_RS0138" localSheetId="2">Formulaire_AS478!$C$23</definedName>
    <definedName name="PCOMPTE_RS0139" localSheetId="2">Formulaire_AS478!$D$23</definedName>
    <definedName name="PCOMPTE_RS0140" localSheetId="2">Formulaire_AS478!$E$23</definedName>
    <definedName name="PCOMPTE_RS0142" localSheetId="2">Formulaire_AS478!$C$24</definedName>
    <definedName name="PCOMPTE_RS0143" localSheetId="2">Formulaire_AS478!$D$24</definedName>
    <definedName name="PCOMPTE_RS0144" localSheetId="2">Formulaire_AS478!$E$24</definedName>
    <definedName name="PCOMPTE_RS0146" localSheetId="2">Formulaire_AS478!$C$26</definedName>
    <definedName name="PCOMPTE_RS0147" localSheetId="2">Formulaire_AS478!$D$26</definedName>
    <definedName name="PCOMPTE_RS0148" localSheetId="2">Formulaire_AS478!$E$26</definedName>
    <definedName name="PCOMPTE_RS0150" localSheetId="2">Formulaire_AS478!$C$27</definedName>
    <definedName name="PCOMPTE_RS0151" localSheetId="2">Formulaire_AS478!$D$27</definedName>
    <definedName name="PCOMPTE_RS0152" localSheetId="2">Formulaire_AS478!$E$27</definedName>
    <definedName name="PCOMPTE_RS0170" localSheetId="2">Formulaire_AS478!$C$42</definedName>
    <definedName name="PCOMPTE_RS0171" localSheetId="2">Formulaire_AS478!$D$42</definedName>
    <definedName name="PCOMPTE_RS0172" localSheetId="2">Formulaire_AS478!$E$42</definedName>
    <definedName name="PCOMPTE_RS0182" localSheetId="2">Formulaire_AS478!$C$45</definedName>
    <definedName name="PCOMPTE_RS0183" localSheetId="2">Formulaire_AS478!$D$45</definedName>
    <definedName name="PCOMPTE_RS0184" localSheetId="2">Formulaire_AS478!$C$34</definedName>
    <definedName name="PCOMPTE_RS0185" localSheetId="2">Formulaire_AS478!$D$34</definedName>
    <definedName name="PCOMPTE_RS0186" localSheetId="2">Formulaire_AS478!$E$34</definedName>
    <definedName name="PCOMPTE_RS8632" localSheetId="2">Formulaire_AS478!$C$32</definedName>
    <definedName name="PCOMPTE_RS8633" localSheetId="2">Formulaire_AS478!$D$32</definedName>
    <definedName name="PCOMPTE_RS8634" localSheetId="2">Formulaire_AS478!$E$32</definedName>
    <definedName name="PCOMPTE_RS8636" localSheetId="2">Formulaire_AS478!$C$33</definedName>
    <definedName name="PCOMPTE_RS8637" localSheetId="2">Formulaire_AS478!$D$33</definedName>
    <definedName name="PCOMPTE_RS8638" localSheetId="2">Formulaire_AS478!$E$33</definedName>
    <definedName name="PCOMPTE_RS8640" localSheetId="2">Formulaire_AS478!$C$35</definedName>
    <definedName name="PCOMPTE_RS8641" localSheetId="2">Formulaire_AS478!$D$35</definedName>
    <definedName name="PCOMPTE_RS8642" localSheetId="2">Formulaire_AS478!$E$35</definedName>
    <definedName name="PCOMPTE_RS8648" localSheetId="2">Formulaire_AS478!$C$38</definedName>
    <definedName name="PCOMPTE_RS8649" localSheetId="2">Formulaire_AS478!$D$38</definedName>
    <definedName name="PCOMPTE_RS8650" localSheetId="2">Formulaire_AS478!$E$38</definedName>
    <definedName name="PCOMPTE_RS8652" localSheetId="2">Formulaire_AS478!$C$39</definedName>
    <definedName name="PCOMPTE_RS8653" localSheetId="2">Formulaire_AS478!$D$39</definedName>
    <definedName name="PCOMPTE_RS8654" localSheetId="2">Formulaire_AS478!$E$39</definedName>
    <definedName name="PCOMPTE_RS8656" localSheetId="2">Formulaire_AS478!$C$40</definedName>
    <definedName name="PCOMPTE_RS8657" localSheetId="2">Formulaire_AS478!$D$40</definedName>
    <definedName name="PCOMPTE_RS8658" localSheetId="2">Formulaire_AS478!$E$40</definedName>
    <definedName name="PENTETEPAGE" localSheetId="2">Formulaire_AS478!$A$1</definedName>
    <definedName name="PLIGNE">IFERROR(MAX(INDIRECT(ADDRESS(1,COLUMN())):OFFSET(INDIRECT(ADDRESS(ROW(),COLUMN())),-1,0)),0)+1</definedName>
    <definedName name="_xlnm.Print_Area" localSheetId="0">'Fiche Technique'!$A$1:$E$57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6" l="1"/>
  <c r="E40" i="6"/>
  <c r="E42" i="6" s="1"/>
  <c r="D40" i="6"/>
  <c r="C40" i="6"/>
  <c r="E35" i="6"/>
  <c r="D35" i="6"/>
  <c r="C35" i="6"/>
  <c r="E24" i="6"/>
  <c r="D24" i="6"/>
  <c r="E12" i="6"/>
  <c r="D12" i="6"/>
  <c r="C3" i="6"/>
  <c r="B8" i="6"/>
  <c r="B9" i="6"/>
  <c r="B10" i="6"/>
  <c r="B11" i="6"/>
  <c r="B12" i="6"/>
  <c r="B15" i="6"/>
  <c r="B16" i="6"/>
  <c r="B17" i="6"/>
  <c r="B18" i="6"/>
  <c r="B19" i="6"/>
  <c r="B20" i="6"/>
  <c r="B21" i="6"/>
  <c r="B22" i="6"/>
  <c r="B23" i="6"/>
  <c r="B24" i="6"/>
  <c r="B26" i="6"/>
  <c r="B27" i="6"/>
  <c r="B32" i="6"/>
  <c r="B33" i="6"/>
  <c r="B34" i="6"/>
  <c r="B35" i="6"/>
  <c r="B38" i="6"/>
  <c r="B39" i="6"/>
  <c r="B40" i="6" s="1"/>
  <c r="B42" i="6"/>
  <c r="C42" i="6" l="1"/>
  <c r="D3" i="6"/>
  <c r="E3" i="6"/>
  <c r="B4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Sylvie Lagueux</author>
    <author>Mylène Chartier</author>
  </authors>
  <commentList>
    <comment ref="C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Panoramixte_x000D_
Compte : RS0078_x000D_
Mode : Affichage</t>
        </r>
      </text>
    </comment>
    <comment ref="D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Panoramixte_x000D_
Compte : RS0079_x000D_
Mode : Saisie</t>
        </r>
      </text>
    </comment>
    <comment ref="E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Panoramixte_x000D_
Compte : RS0080_x000D_
Mode : Saisie</t>
        </r>
      </text>
    </comment>
    <comment ref="C9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Panoramixte_x000D_
Compte : RS0082_x000D_
Mode : Affichage</t>
        </r>
      </text>
    </comment>
    <comment ref="D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Panoramixte_x000D_
Compte : RS0083_x000D_
Mode : Saisie</t>
        </r>
      </text>
    </comment>
    <comment ref="E9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Panoramixte_x000D_
Compte : RS0084_x000D_
Mode : Saisie</t>
        </r>
      </text>
    </comment>
    <comment ref="C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Panoramixte_x000D_
Compte : RS0086_x000D_
Mode : Affichage</t>
        </r>
      </text>
    </comment>
    <comment ref="D10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Panoramixte_x000D_
Compte : RS0087_x000D_
Mode : Saisie</t>
        </r>
      </text>
    </comment>
    <comment ref="E10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Panoramixte_x000D_
Compte : RS0088_x000D_
Mode : Saisie</t>
        </r>
      </text>
    </comment>
    <comment ref="C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Panoramixte_x000D_
Compte : RS0090_x000D_
Mode : Affichage</t>
        </r>
      </text>
    </comment>
    <comment ref="D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Panoramixte_x000D_
Compte : RS0091_x000D_
Mode : Saisie</t>
        </r>
      </text>
    </comment>
    <comment ref="E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Panoramixte_x000D_
Compte : RS0092_x000D_
Mode : Saisie</t>
        </r>
      </text>
    </comment>
    <comment ref="C12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Panoramixte_x000D_
Compte : RS0094_x000D_
Mode : Affichage</t>
        </r>
      </text>
    </comment>
    <comment ref="D12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Panoramixte_x000D_
Compte : RS0095_x000D_
Mode : Affichage_x000D_
Formule : =SOMME(D8:D11)</t>
        </r>
      </text>
    </comment>
    <comment ref="E12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Panoramixte_x000D_
Compte : RS0096_x000D_
Mode : Affichage_x000D_
Formule : =SOMME(E8:E11)</t>
        </r>
      </text>
    </comment>
    <comment ref="C15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Panoramixte_x000D_
Compte : RS0106_x000D_
Mode : Affichage</t>
        </r>
      </text>
    </comment>
    <comment ref="D15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Panoramixte_x000D_
Compte : RS0107_x000D_
Mode : Saisie</t>
        </r>
      </text>
    </comment>
    <comment ref="E15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Panoramixte_x000D_
Compte : RS0108_x000D_
Mode : Saisie</t>
        </r>
      </text>
    </comment>
    <comment ref="C16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Panoramixte_x000D_
Compte : RS0110_x000D_
Mode : Affichage</t>
        </r>
      </text>
    </comment>
    <comment ref="D16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Panoramixte_x000D_
Compte : RS0111_x000D_
Mode : Saisie</t>
        </r>
      </text>
    </comment>
    <comment ref="E16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Panoramixte_x000D_
Compte : RS0112_x000D_
Mode : Saisie</t>
        </r>
      </text>
    </comment>
    <comment ref="C17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Panoramixte_x000D_
Compte : RS0114_x000D_
Mode : Affichage</t>
        </r>
      </text>
    </comment>
    <comment ref="D17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Panoramixte_x000D_
Compte : RS0115_x000D_
Mode : Saisie</t>
        </r>
      </text>
    </comment>
    <comment ref="E17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Panoramixte_x000D_
Compte : RS0116_x000D_
Mode : Saisie</t>
        </r>
      </text>
    </comment>
    <comment ref="C18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>Panoramixte_x000D_
Compte : RS0118_x000D_
Mode : Affichage</t>
        </r>
      </text>
    </comment>
    <comment ref="D18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Panoramixte_x000D_
Compte : RS0119_x000D_
Mode : Saisie</t>
        </r>
      </text>
    </comment>
    <comment ref="E18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>Panoramixte_x000D_
Compte : RS0120_x000D_
Mode : Saisie</t>
        </r>
      </text>
    </comment>
    <comment ref="C19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Panoramixte_x000D_
Compte : RS0122_x000D_
Mode : Affichage</t>
        </r>
      </text>
    </comment>
    <comment ref="D19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Panoramixte_x000D_
Compte : RS0123_x000D_
Mode : Saisie</t>
        </r>
      </text>
    </comment>
    <comment ref="E19" authorId="0" shapeId="0" xr:uid="{00000000-0006-0000-0200-00001E000000}">
      <text>
        <r>
          <rPr>
            <b/>
            <sz val="9"/>
            <color indexed="81"/>
            <rFont val="Tahoma"/>
            <family val="2"/>
          </rPr>
          <t>Panoramixte_x000D_
Compte : RS0124_x000D_
Mode : Saisie</t>
        </r>
      </text>
    </comment>
    <comment ref="C20" authorId="0" shapeId="0" xr:uid="{00000000-0006-0000-0200-00001F000000}">
      <text>
        <r>
          <rPr>
            <b/>
            <sz val="9"/>
            <color indexed="81"/>
            <rFont val="Tahoma"/>
            <family val="2"/>
          </rPr>
          <t>Panoramixte_x000D_
Compte : RS0126_x000D_
Mode : Affichage</t>
        </r>
      </text>
    </comment>
    <comment ref="D20" authorId="0" shapeId="0" xr:uid="{00000000-0006-0000-0200-000020000000}">
      <text>
        <r>
          <rPr>
            <b/>
            <sz val="9"/>
            <color indexed="81"/>
            <rFont val="Tahoma"/>
            <family val="2"/>
          </rPr>
          <t>Panoramixte_x000D_
Compte : RS0127_x000D_
Mode : Saisie</t>
        </r>
      </text>
    </comment>
    <comment ref="E20" authorId="0" shapeId="0" xr:uid="{00000000-0006-0000-0200-000021000000}">
      <text>
        <r>
          <rPr>
            <b/>
            <sz val="9"/>
            <color indexed="81"/>
            <rFont val="Tahoma"/>
            <family val="2"/>
          </rPr>
          <t>Panoramixte_x000D_
Compte : RS0128_x000D_
Mode : Saisie</t>
        </r>
      </text>
    </comment>
    <comment ref="C21" authorId="0" shapeId="0" xr:uid="{00000000-0006-0000-0200-000022000000}">
      <text>
        <r>
          <rPr>
            <b/>
            <sz val="9"/>
            <color indexed="81"/>
            <rFont val="Tahoma"/>
            <family val="2"/>
          </rPr>
          <t>Panoramixte_x000D_
Compte : RS0130_x000D_
Mode : Affichage</t>
        </r>
      </text>
    </comment>
    <comment ref="D21" authorId="0" shapeId="0" xr:uid="{00000000-0006-0000-0200-000023000000}">
      <text>
        <r>
          <rPr>
            <b/>
            <sz val="9"/>
            <color indexed="81"/>
            <rFont val="Tahoma"/>
            <family val="2"/>
          </rPr>
          <t>Panoramixte_x000D_
Compte : RS0131_x000D_
Mode : Saisie</t>
        </r>
      </text>
    </comment>
    <comment ref="E21" authorId="0" shapeId="0" xr:uid="{00000000-0006-0000-0200-000024000000}">
      <text>
        <r>
          <rPr>
            <b/>
            <sz val="9"/>
            <color indexed="81"/>
            <rFont val="Tahoma"/>
            <family val="2"/>
          </rPr>
          <t>Panoramixte_x000D_
Compte : RS0132_x000D_
Mode : Saisie</t>
        </r>
      </text>
    </comment>
    <comment ref="C22" authorId="0" shapeId="0" xr:uid="{00000000-0006-0000-0200-000025000000}">
      <text>
        <r>
          <rPr>
            <b/>
            <sz val="9"/>
            <color indexed="81"/>
            <rFont val="Tahoma"/>
            <family val="2"/>
          </rPr>
          <t>Panoramixte_x000D_
Compte : RS0134_x000D_
Mode : Affichage</t>
        </r>
      </text>
    </comment>
    <comment ref="D22" authorId="0" shapeId="0" xr:uid="{00000000-0006-0000-0200-000026000000}">
      <text>
        <r>
          <rPr>
            <b/>
            <sz val="9"/>
            <color indexed="81"/>
            <rFont val="Tahoma"/>
            <family val="2"/>
          </rPr>
          <t>Panoramixte_x000D_
Compte : RS0135_x000D_
Mode : Saisie</t>
        </r>
      </text>
    </comment>
    <comment ref="E22" authorId="0" shapeId="0" xr:uid="{00000000-0006-0000-0200-000027000000}">
      <text>
        <r>
          <rPr>
            <b/>
            <sz val="9"/>
            <color indexed="81"/>
            <rFont val="Tahoma"/>
            <family val="2"/>
          </rPr>
          <t>Panoramixte_x000D_
Compte : RS0136_x000D_
Mode : Saisie</t>
        </r>
      </text>
    </comment>
    <comment ref="C23" authorId="0" shapeId="0" xr:uid="{00000000-0006-0000-0200-000028000000}">
      <text>
        <r>
          <rPr>
            <b/>
            <sz val="9"/>
            <color indexed="81"/>
            <rFont val="Tahoma"/>
            <family val="2"/>
          </rPr>
          <t>Panoramixte_x000D_
Compte : RS0138_x000D_
Mode : Affichage</t>
        </r>
      </text>
    </comment>
    <comment ref="D23" authorId="0" shapeId="0" xr:uid="{00000000-0006-0000-0200-000029000000}">
      <text>
        <r>
          <rPr>
            <b/>
            <sz val="9"/>
            <color indexed="81"/>
            <rFont val="Tahoma"/>
            <family val="2"/>
          </rPr>
          <t>Panoramixte_x000D_
Compte : RS0139_x000D_
Mode : Saisie</t>
        </r>
      </text>
    </comment>
    <comment ref="E23" authorId="0" shapeId="0" xr:uid="{00000000-0006-0000-0200-00002A000000}">
      <text>
        <r>
          <rPr>
            <b/>
            <sz val="9"/>
            <color indexed="81"/>
            <rFont val="Tahoma"/>
            <family val="2"/>
          </rPr>
          <t>Panoramixte_x000D_
Compte : RS0140_x000D_
Mode : Saisie</t>
        </r>
      </text>
    </comment>
    <comment ref="C24" authorId="0" shapeId="0" xr:uid="{00000000-0006-0000-0200-00002B000000}">
      <text>
        <r>
          <rPr>
            <b/>
            <sz val="9"/>
            <color indexed="81"/>
            <rFont val="Tahoma"/>
            <family val="2"/>
          </rPr>
          <t>Panoramixte_x000D_
Compte : RS0142_x000D_
Mode : Affichage</t>
        </r>
      </text>
    </comment>
    <comment ref="D24" authorId="0" shapeId="0" xr:uid="{00000000-0006-0000-0200-00002C000000}">
      <text>
        <r>
          <rPr>
            <b/>
            <sz val="9"/>
            <color indexed="81"/>
            <rFont val="Tahoma"/>
            <family val="2"/>
          </rPr>
          <t>Panoramixte_x000D_
Compte : RS0143_x000D_
Mode : Affichage_x000D_
Formule : =SOMME(D15:D23)</t>
        </r>
      </text>
    </comment>
    <comment ref="E24" authorId="0" shapeId="0" xr:uid="{00000000-0006-0000-0200-00002D000000}">
      <text>
        <r>
          <rPr>
            <b/>
            <sz val="9"/>
            <color indexed="81"/>
            <rFont val="Tahoma"/>
            <family val="2"/>
          </rPr>
          <t>Panoramixte_x000D_
Compte : RS0144_x000D_
Mode : Affichage_x000D_
Formule : =SOMME(E15:E23)</t>
        </r>
      </text>
    </comment>
    <comment ref="C26" authorId="0" shapeId="0" xr:uid="{00000000-0006-0000-0200-00002E000000}">
      <text>
        <r>
          <rPr>
            <b/>
            <sz val="9"/>
            <color indexed="81"/>
            <rFont val="Tahoma"/>
            <family val="2"/>
          </rPr>
          <t>Panoramixte_x000D_
Compte : RS0146_x000D_
Mode : Affichage</t>
        </r>
      </text>
    </comment>
    <comment ref="D26" authorId="0" shapeId="0" xr:uid="{00000000-0006-0000-0200-00002F000000}">
      <text>
        <r>
          <rPr>
            <b/>
            <sz val="9"/>
            <color indexed="81"/>
            <rFont val="Tahoma"/>
            <family val="2"/>
          </rPr>
          <t>Panoramixte_x000D_
Compte : RS0147_x000D_
Mode : Saisie</t>
        </r>
      </text>
    </comment>
    <comment ref="E26" authorId="0" shapeId="0" xr:uid="{00000000-0006-0000-0200-000030000000}">
      <text>
        <r>
          <rPr>
            <b/>
            <sz val="9"/>
            <color indexed="81"/>
            <rFont val="Tahoma"/>
            <family val="2"/>
          </rPr>
          <t>Panoramixte_x000D_
Compte : RS0148_x000D_
Mode : Saisie</t>
        </r>
      </text>
    </comment>
    <comment ref="C27" authorId="0" shapeId="0" xr:uid="{00000000-0006-0000-0200-000031000000}">
      <text>
        <r>
          <rPr>
            <b/>
            <sz val="9"/>
            <color indexed="81"/>
            <rFont val="Tahoma"/>
            <family val="2"/>
          </rPr>
          <t>Panoramixte_x000D_
Compte : RS0150_x000D_
Mode : Affichage</t>
        </r>
      </text>
    </comment>
    <comment ref="D27" authorId="0" shapeId="0" xr:uid="{00000000-0006-0000-0200-000032000000}">
      <text>
        <r>
          <rPr>
            <b/>
            <sz val="9"/>
            <color indexed="81"/>
            <rFont val="Tahoma"/>
            <family val="2"/>
          </rPr>
          <t>Panoramixte_x000D_
Compte : RS0151_x000D_
Mode : Saisie</t>
        </r>
      </text>
    </comment>
    <comment ref="E27" authorId="0" shapeId="0" xr:uid="{00000000-0006-0000-0200-000033000000}">
      <text>
        <r>
          <rPr>
            <b/>
            <sz val="9"/>
            <color indexed="81"/>
            <rFont val="Tahoma"/>
            <family val="2"/>
          </rPr>
          <t>Panoramixte_x000D_
Compte : RS0152_x000D_
Mode : Saisie</t>
        </r>
      </text>
    </comment>
    <comment ref="C32" authorId="0" shapeId="0" xr:uid="{00000000-0006-0000-0200-000034000000}">
      <text>
        <r>
          <rPr>
            <b/>
            <sz val="9"/>
            <color indexed="81"/>
            <rFont val="Tahoma"/>
            <family val="2"/>
          </rPr>
          <t>Panoramixte_x000D_
Compte : RS8632_x000D_
Mode : Saisie</t>
        </r>
      </text>
    </comment>
    <comment ref="D32" authorId="0" shapeId="0" xr:uid="{00000000-0006-0000-0200-000035000000}">
      <text>
        <r>
          <rPr>
            <b/>
            <sz val="9"/>
            <color indexed="81"/>
            <rFont val="Tahoma"/>
            <family val="2"/>
          </rPr>
          <t>Panoramixte_x000D_
Compte : RS8633_x000D_
Mode : Saisie</t>
        </r>
      </text>
    </comment>
    <comment ref="E32" authorId="0" shapeId="0" xr:uid="{00000000-0006-0000-0200-000036000000}">
      <text>
        <r>
          <rPr>
            <b/>
            <sz val="9"/>
            <color indexed="81"/>
            <rFont val="Tahoma"/>
            <family val="2"/>
          </rPr>
          <t>Panoramixte_x000D_
Compte : RS8634_x000D_
Mode : Saisie</t>
        </r>
      </text>
    </comment>
    <comment ref="C33" authorId="1" shapeId="0" xr:uid="{00000000-0006-0000-0200-000037000000}">
      <text>
        <r>
          <rPr>
            <b/>
            <sz val="9"/>
            <color indexed="81"/>
            <rFont val="Tahoma"/>
            <family val="2"/>
          </rPr>
          <t>Panoramixte_x000D_
Compte : RS8636_x000D_
Mode : Saisie</t>
        </r>
      </text>
    </comment>
    <comment ref="D33" authorId="1" shapeId="0" xr:uid="{00000000-0006-0000-0200-000038000000}">
      <text>
        <r>
          <rPr>
            <b/>
            <sz val="9"/>
            <color indexed="81"/>
            <rFont val="Tahoma"/>
            <family val="2"/>
          </rPr>
          <t>Panoramixte_x000D_
Compte : RS8637_x000D_
Mode : Saisie</t>
        </r>
      </text>
    </comment>
    <comment ref="E33" authorId="1" shapeId="0" xr:uid="{00000000-0006-0000-0200-000039000000}">
      <text>
        <r>
          <rPr>
            <b/>
            <sz val="9"/>
            <color indexed="81"/>
            <rFont val="Tahoma"/>
            <family val="2"/>
          </rPr>
          <t>Panoramixte_x000D_
Compte : RS8638_x000D_
Mode : Saisie</t>
        </r>
      </text>
    </comment>
    <comment ref="C34" authorId="1" shapeId="0" xr:uid="{00000000-0006-0000-0200-00003A000000}">
      <text>
        <r>
          <rPr>
            <b/>
            <sz val="9"/>
            <color indexed="81"/>
            <rFont val="Tahoma"/>
            <family val="2"/>
          </rPr>
          <t>Panoramixte_x000D_
Compte : RS0184_x000D_
Mode : Saisie</t>
        </r>
      </text>
    </comment>
    <comment ref="D34" authorId="1" shapeId="0" xr:uid="{00000000-0006-0000-0200-00003B000000}">
      <text>
        <r>
          <rPr>
            <b/>
            <sz val="9"/>
            <color indexed="81"/>
            <rFont val="Tahoma"/>
            <family val="2"/>
          </rPr>
          <t>Panoramixte_x000D_
Compte : RS0185_x000D_
Mode : Saisie</t>
        </r>
      </text>
    </comment>
    <comment ref="E34" authorId="1" shapeId="0" xr:uid="{00000000-0006-0000-0200-00003C000000}">
      <text>
        <r>
          <rPr>
            <b/>
            <sz val="9"/>
            <color indexed="81"/>
            <rFont val="Tahoma"/>
            <family val="2"/>
          </rPr>
          <t>Panoramixte_x000D_
Compte : RS0186_x000D_
Mode : Saisie</t>
        </r>
      </text>
    </comment>
    <comment ref="C35" authorId="1" shapeId="0" xr:uid="{00000000-0006-0000-0200-00003D000000}">
      <text>
        <r>
          <rPr>
            <b/>
            <sz val="9"/>
            <color indexed="81"/>
            <rFont val="Tahoma"/>
            <family val="2"/>
          </rPr>
          <t>Panoramixte_x000D_
Compte : RS8640_x000D_
Mode : Affichage_x000D_
Formule : =SOMME(C32:C33)</t>
        </r>
      </text>
    </comment>
    <comment ref="D35" authorId="1" shapeId="0" xr:uid="{00000000-0006-0000-0200-00003E000000}">
      <text>
        <r>
          <rPr>
            <b/>
            <sz val="9"/>
            <color indexed="81"/>
            <rFont val="Tahoma"/>
            <family val="2"/>
          </rPr>
          <t>Panoramixte_x000D_
Compte : RS8641_x000D_
Mode : Affichage_x000D_
Formule : =SOMME(D32:D33)</t>
        </r>
      </text>
    </comment>
    <comment ref="E35" authorId="1" shapeId="0" xr:uid="{00000000-0006-0000-0200-00003F000000}">
      <text>
        <r>
          <rPr>
            <b/>
            <sz val="9"/>
            <color indexed="81"/>
            <rFont val="Tahoma"/>
            <family val="2"/>
          </rPr>
          <t>Panoramixte_x000D_
Compte : RS8642_x000D_
Mode : Affichage_x000D_
Formule : =SOMME(E32:E33)</t>
        </r>
      </text>
    </comment>
    <comment ref="C38" authorId="1" shapeId="0" xr:uid="{00000000-0006-0000-0200-000040000000}">
      <text>
        <r>
          <rPr>
            <b/>
            <sz val="9"/>
            <color indexed="81"/>
            <rFont val="Tahoma"/>
            <family val="2"/>
          </rPr>
          <t>Panoramixte_x000D_
Compte : RS8648_x000D_
Mode : Saisie</t>
        </r>
      </text>
    </comment>
    <comment ref="D38" authorId="1" shapeId="0" xr:uid="{00000000-0006-0000-0200-000041000000}">
      <text>
        <r>
          <rPr>
            <b/>
            <sz val="9"/>
            <color indexed="81"/>
            <rFont val="Tahoma"/>
            <family val="2"/>
          </rPr>
          <t>Panoramixte_x000D_
Compte : RS8649_x000D_
Mode : Saisie</t>
        </r>
      </text>
    </comment>
    <comment ref="E38" authorId="1" shapeId="0" xr:uid="{00000000-0006-0000-0200-000042000000}">
      <text>
        <r>
          <rPr>
            <b/>
            <sz val="9"/>
            <color indexed="81"/>
            <rFont val="Tahoma"/>
            <family val="2"/>
          </rPr>
          <t>Panoramixte_x000D_
Compte : RS8650_x000D_
Mode : Saisie</t>
        </r>
      </text>
    </comment>
    <comment ref="C39" authorId="1" shapeId="0" xr:uid="{00000000-0006-0000-0200-000043000000}">
      <text>
        <r>
          <rPr>
            <b/>
            <sz val="9"/>
            <color indexed="81"/>
            <rFont val="Tahoma"/>
            <family val="2"/>
          </rPr>
          <t>Panoramixte_x000D_
Compte : RS8652_x000D_
Mode : Saisie</t>
        </r>
      </text>
    </comment>
    <comment ref="D39" authorId="1" shapeId="0" xr:uid="{00000000-0006-0000-0200-000044000000}">
      <text>
        <r>
          <rPr>
            <b/>
            <sz val="9"/>
            <color indexed="81"/>
            <rFont val="Tahoma"/>
            <family val="2"/>
          </rPr>
          <t>Panoramixte_x000D_
Compte : RS8653_x000D_
Mode : Saisie</t>
        </r>
      </text>
    </comment>
    <comment ref="E39" authorId="1" shapeId="0" xr:uid="{00000000-0006-0000-0200-000045000000}">
      <text>
        <r>
          <rPr>
            <b/>
            <sz val="9"/>
            <color indexed="81"/>
            <rFont val="Tahoma"/>
            <family val="2"/>
          </rPr>
          <t>Panoramixte_x000D_
Compte : RS8654_x000D_
Mode : Saisie</t>
        </r>
      </text>
    </comment>
    <comment ref="C40" authorId="1" shapeId="0" xr:uid="{00000000-0006-0000-0200-000046000000}">
      <text>
        <r>
          <rPr>
            <b/>
            <sz val="9"/>
            <color indexed="81"/>
            <rFont val="Tahoma"/>
            <family val="2"/>
          </rPr>
          <t>Panoramixte_x000D_
Compte : RS8656_x000D_
Mode : Affichage_x000D_
Formule : =SOMME(C38:C39)</t>
        </r>
      </text>
    </comment>
    <comment ref="D40" authorId="1" shapeId="0" xr:uid="{00000000-0006-0000-0200-000047000000}">
      <text>
        <r>
          <rPr>
            <b/>
            <sz val="9"/>
            <color indexed="81"/>
            <rFont val="Tahoma"/>
            <family val="2"/>
          </rPr>
          <t>Panoramixte_x000D_
Compte : RS8657_x000D_
Mode : Affichage_x000D_
Formule : =SOMME(D38:D39)</t>
        </r>
      </text>
    </comment>
    <comment ref="E40" authorId="1" shapeId="0" xr:uid="{00000000-0006-0000-0200-000048000000}">
      <text>
        <r>
          <rPr>
            <b/>
            <sz val="9"/>
            <color indexed="81"/>
            <rFont val="Tahoma"/>
            <family val="2"/>
          </rPr>
          <t>Panoramixte_x000D_
Compte : RS8658_x000D_
Mode : Affichage_x000D_
Formule : =SOMME(E38:E39)</t>
        </r>
      </text>
    </comment>
    <comment ref="C42" authorId="1" shapeId="0" xr:uid="{00000000-0006-0000-0200-000049000000}">
      <text>
        <r>
          <rPr>
            <b/>
            <sz val="9"/>
            <color indexed="81"/>
            <rFont val="Tahoma"/>
            <family val="2"/>
          </rPr>
          <t>Panoramixte_x000D_
Compte : RS0170_x000D_
Mode : Affichage_x000D_
Formule : =C35+C40</t>
        </r>
      </text>
    </comment>
    <comment ref="D42" authorId="1" shapeId="0" xr:uid="{00000000-0006-0000-0200-00004A000000}">
      <text>
        <r>
          <rPr>
            <b/>
            <sz val="9"/>
            <color indexed="81"/>
            <rFont val="Tahoma"/>
            <family val="2"/>
          </rPr>
          <t>Panoramixte_x000D_
Compte : RS0171_x000D_
Mode : Affichage_x000D_
Formule : =D35+D40</t>
        </r>
      </text>
    </comment>
    <comment ref="E42" authorId="1" shapeId="0" xr:uid="{00000000-0006-0000-0200-00004B000000}">
      <text>
        <r>
          <rPr>
            <b/>
            <sz val="9"/>
            <color indexed="81"/>
            <rFont val="Tahoma"/>
            <family val="2"/>
          </rPr>
          <t>Panoramixte_x000D_
Compte : RS0172_x000D_
Mode : Affichage_x000D_
Formule : =E35+E40</t>
        </r>
      </text>
    </comment>
    <comment ref="C45" authorId="0" shapeId="0" xr:uid="{00000000-0006-0000-0200-00004C000000}">
      <text>
        <r>
          <rPr>
            <b/>
            <sz val="9"/>
            <color indexed="81"/>
            <rFont val="Tahoma"/>
            <family val="2"/>
          </rPr>
          <t>Panoramixte_x000D_
Compte : RS0182_x000D_
Mode : Saisie</t>
        </r>
      </text>
    </comment>
    <comment ref="D45" authorId="1" shapeId="0" xr:uid="{00000000-0006-0000-0200-00004D000000}">
      <text>
        <r>
          <rPr>
            <b/>
            <sz val="9"/>
            <color indexed="81"/>
            <rFont val="Tahoma"/>
            <family val="2"/>
          </rPr>
          <t>Panoramixte_x000D_
Compte : RS0183_x000D_
Mode : Saisie</t>
        </r>
      </text>
    </comment>
  </commentList>
</comments>
</file>

<file path=xl/sharedStrings.xml><?xml version="1.0" encoding="utf-8"?>
<sst xmlns="http://schemas.openxmlformats.org/spreadsheetml/2006/main" count="667" uniqueCount="380">
  <si>
    <t>Lits dressés - Au 31 mars 2018</t>
  </si>
  <si>
    <t>Par région</t>
  </si>
  <si>
    <t>RSS</t>
  </si>
  <si>
    <t>Statut</t>
  </si>
  <si>
    <t>Nom CISSS/CIUSSS</t>
  </si>
  <si>
    <t>No installation</t>
  </si>
  <si>
    <t>Nom installation</t>
  </si>
  <si>
    <t>Type</t>
  </si>
  <si>
    <t>Soins psychiatriques (PSY) CD</t>
  </si>
  <si>
    <t>Soins de santé physique et de gériatrie</t>
  </si>
  <si>
    <t>URFI
 (c/a 6080
 CH)</t>
  </si>
  <si>
    <t>Soins infirmiers aux personnes en perte d'autonomie 
(c/a 6060)</t>
  </si>
  <si>
    <t>URFI
 (c/a 6080
 CHSLD)</t>
  </si>
  <si>
    <t>Unité d'hébergement et de soins de longue durée aux adultes avec diagnostic psychiatrique (c/a 6270)</t>
  </si>
  <si>
    <t>01 Bas-Saint-Laurent</t>
  </si>
  <si>
    <t>Public</t>
  </si>
  <si>
    <t>Centre intégré de santé et de services sociaux du Bas-Saint-Laurent</t>
  </si>
  <si>
    <t>CSSS DES BASQUES</t>
  </si>
  <si>
    <t>Fusionné</t>
  </si>
  <si>
    <t>CSSS DE KAMOURASKA</t>
  </si>
  <si>
    <t>CSSS DE LA MITIS</t>
  </si>
  <si>
    <t>CSSS DE TEMISCOUATA</t>
  </si>
  <si>
    <t>CSSS DE LA MATAPEDIA</t>
  </si>
  <si>
    <t>CSSS DE MATANE</t>
  </si>
  <si>
    <t>CSSS DE RIMOUSKI-NEIGETTE</t>
  </si>
  <si>
    <t>CSSS DE RIVIERE-DU-LOUP</t>
  </si>
  <si>
    <t>Total Centre intégré de santé et de services sociaux du Bas-Saint-Laurent</t>
  </si>
  <si>
    <t>Total 01 Bas-Saint-Laurent</t>
  </si>
  <si>
    <t>02 Saguenay – Lac-Saint-Jean</t>
  </si>
  <si>
    <t>Centre intégré universitaire de santé et de services sociaux du Saguenay – Lac-Saint-Jean</t>
  </si>
  <si>
    <t>CSSS MARIA-CHAPDELAINE</t>
  </si>
  <si>
    <t>CSSS CLEOPHAS-CLAVEAU</t>
  </si>
  <si>
    <t>CSSS DE JONQUIERE</t>
  </si>
  <si>
    <t>CSSS DE LAC-SAINT-JEAN-EST</t>
  </si>
  <si>
    <t>CSSS DOMAINE-DU-ROY</t>
  </si>
  <si>
    <t>CSSS DE CHICOUTIMI</t>
  </si>
  <si>
    <t>Total Centre intégré universitaire de santé et de services sociaux du Saguenay – Lac-Saint-Jean</t>
  </si>
  <si>
    <t>Privé</t>
  </si>
  <si>
    <t>Non applicable</t>
  </si>
  <si>
    <t>Foyer St-François Inc.</t>
  </si>
  <si>
    <t>Total Non applicable</t>
  </si>
  <si>
    <t>Total 02 Saguenay – Lac-Saint-Jean</t>
  </si>
  <si>
    <t>03 Capitale-Nationale</t>
  </si>
  <si>
    <t>Centre intégré universitaire de santé et de services sociaux de la Capitale-Nationale</t>
  </si>
  <si>
    <t>CSSS DE PORTNEUF</t>
  </si>
  <si>
    <t>CSSS DE LA VIEILLE-CAPITALE</t>
  </si>
  <si>
    <t>CSSS DE QUEBEC-NORD</t>
  </si>
  <si>
    <t>CSSS DE CHARLEVOIX</t>
  </si>
  <si>
    <t>INSTITUT UNIVERSITAIRE EN SANTE MENTALE DE QUEBEC</t>
  </si>
  <si>
    <t>HÔPITAL JEFFERY HALE - SAINT BRIGID'S</t>
  </si>
  <si>
    <t>Regroupé</t>
  </si>
  <si>
    <t>Total Centre intégré universitaire de santé et de services sociaux de la Capitale-Nationale</t>
  </si>
  <si>
    <t xml:space="preserve">CHU DE QUÉBEC – UL                                     </t>
  </si>
  <si>
    <t>Non fusionné</t>
  </si>
  <si>
    <t xml:space="preserve">INST. UNIV. DE CARDIOLOGIE ET PNEUMOLOGIE DE QUEBEC - UL </t>
  </si>
  <si>
    <t>Centre d'hébergement du Boisé Ltée</t>
  </si>
  <si>
    <t>Hôpital Ste-Monique Inc.</t>
  </si>
  <si>
    <t>Centre d'hébergement St-Jean-Eudes Inc.</t>
  </si>
  <si>
    <t>CH St-François Inc.</t>
  </si>
  <si>
    <t>Centre d'hébergement Champlain des Montagnes</t>
  </si>
  <si>
    <t>CHSLD Vigi St-Augustin</t>
  </si>
  <si>
    <t>Total 03 Capitale-Nationale</t>
  </si>
  <si>
    <t>04 Mauricie et Centre-du-Québec</t>
  </si>
  <si>
    <t>Centre intégré universitaire de santé et de services sociaux de la Mauricie-et-du-Centre-du-Québec</t>
  </si>
  <si>
    <t>CSSS DU HAUT-SAINT-MAURICE</t>
  </si>
  <si>
    <t>CSSS DE MASKINONGE</t>
  </si>
  <si>
    <t>CSSS DE LA VALLEE-DE-LA-BATISCAN</t>
  </si>
  <si>
    <t>CSSS D'ARTHABASKA-ET-DE-L'ERABLE</t>
  </si>
  <si>
    <t>CSSS DRUMMOND</t>
  </si>
  <si>
    <t>CSSS DE L'ENERGIE</t>
  </si>
  <si>
    <t>CSSS DE BECANCOUR - NICOLET-YAMASKA</t>
  </si>
  <si>
    <t>CSSS DE TROIS-RIVIERES</t>
  </si>
  <si>
    <t>Total Centre intégré universitaire de santé et de services sociaux de la Mauricie-et-du-Centre-du-Québec</t>
  </si>
  <si>
    <t>Foyer St-Anges de Ham-Nord Inc.</t>
  </si>
  <si>
    <t>CHSLD Vigi les Chutes</t>
  </si>
  <si>
    <t>Total 04 Mauricie et Centre-du-Québec</t>
  </si>
  <si>
    <t>05 Estrie</t>
  </si>
  <si>
    <t>Centre intégré universitaire de santé et de services sociaux de l'Estrie – Centre hospitalier universitaire de Sherbrooke</t>
  </si>
  <si>
    <t>CENTRE HOSPITALIER UNIVERSITAIRE DE SHERBROOKE</t>
  </si>
  <si>
    <t>CSSS DU HAUT-SAINT-FRANCOIS</t>
  </si>
  <si>
    <t>CSSS DES SOURCES</t>
  </si>
  <si>
    <t>CSSS DU VAL-SAINT-FRANCOIS</t>
  </si>
  <si>
    <t>CSSS DE LA MRC-DE-COATICOOK</t>
  </si>
  <si>
    <t>CSSS DE MEMPHREMAGOG</t>
  </si>
  <si>
    <t>CSSS DU GRANIT</t>
  </si>
  <si>
    <t>CSSS LA POMMERAIE</t>
  </si>
  <si>
    <t>CSSS DE LA HAUTE-YAMASKA</t>
  </si>
  <si>
    <t>CSSS- INSTITUT UNIVERSITAIRE DE GÉRIATRIE DE SHERBROOKE</t>
  </si>
  <si>
    <t>Total Centre intégré universitaire de santé et de services sociaux de l'Estrie – Centre hospitalier universitaire de Sherbrooke</t>
  </si>
  <si>
    <t>CHSLD Vigi Shermont</t>
  </si>
  <si>
    <t>Centre d'hébergement Champlain-Maison-Rose-Blanche</t>
  </si>
  <si>
    <t>Total 05 Estrie</t>
  </si>
  <si>
    <t>06 Montréal</t>
  </si>
  <si>
    <t>Centre intégré universitaire de santé et de services sociaux de l'Est-de-l'Île-de-Montréal</t>
  </si>
  <si>
    <t>INSTITUT UNIVERSITAIRE EN SANTE MENTALE DE MONTREAL</t>
  </si>
  <si>
    <t>CSSS DE SAINT-LEONARD ET SAINT-MICHEL</t>
  </si>
  <si>
    <t>CSSS LUCILLE-TEASDALE</t>
  </si>
  <si>
    <t>CSSS DE LA POINTE-DE-L'ILE</t>
  </si>
  <si>
    <t>INSTITUT CANADIEN-POLONAIS DU BIEN-ETRE INC.</t>
  </si>
  <si>
    <t>HOPITAL SANTA CABRINI</t>
  </si>
  <si>
    <t>HOPITAL MAISONNEUVE-ROSEMONT</t>
  </si>
  <si>
    <t>Total Centre intégré universitaire de santé et de services sociaux de l'Est-de-l'Île-de-Montréal</t>
  </si>
  <si>
    <t>Centre intégré universitaire de santé et de services sociaux de l'Ouest-de-l'Île-de-Montréal</t>
  </si>
  <si>
    <t>CSSS DE L'OUEST-DE-L'ILE</t>
  </si>
  <si>
    <t>CSSS DE DORVAL-LACHINE-LASALLE</t>
  </si>
  <si>
    <t>CENTRE DE SOINS PROLONGÉS GRACE DART</t>
  </si>
  <si>
    <t>CENTRE HOSPITALIER DE ST. MARY</t>
  </si>
  <si>
    <t>INSTITUT UNIVERSITAIRE EN SANTÉ MENTALE DOUGLAS</t>
  </si>
  <si>
    <t>Anciens combattants Canada</t>
  </si>
  <si>
    <t>Non applicable*</t>
  </si>
  <si>
    <t>Total Centre intégré universitaire de santé et de services sociaux de l'Ouest-de-l'Île-de-Montréal</t>
  </si>
  <si>
    <t>Centre intégré universitaire de santé et de services sociaux du Centre-Ouest-de-l'Île-de-Montréal</t>
  </si>
  <si>
    <t>CSSS CAVENDISH</t>
  </si>
  <si>
    <t>L'HOPITAL GENERAL JUIF SIR MORTIMER B. DAVIS</t>
  </si>
  <si>
    <t>LA CORPORATION DU CENTRE HOSP. GÉRIATRIQUE MAIMONIDES</t>
  </si>
  <si>
    <t>HÔPITAL MONT-SINAI</t>
  </si>
  <si>
    <t>CHSLD JUIF DE MONTRÉAL</t>
  </si>
  <si>
    <t>Total Centre intégré universitaire de santé et de services sociaux du Centre-Ouest-de-l'Île-de-Montréal</t>
  </si>
  <si>
    <t>Centre intégré universitaire de santé et de services sociaux du Centre-Sud-de-l'Île-de-Montréal</t>
  </si>
  <si>
    <t>CSSS DU SUD-OUEST-VERDUN</t>
  </si>
  <si>
    <t>CSSS JEANNE-MANCE</t>
  </si>
  <si>
    <t>INST. DE READAPTATION GINGRAS-LINDSAY-DE-MONTREAL</t>
  </si>
  <si>
    <t>L'HÔPITAL CHINOIS DE MONTRÉAL (1963)</t>
  </si>
  <si>
    <t>INSTITUT UNIVERSITAIRE DE GERIATRIE DE MONTREAL</t>
  </si>
  <si>
    <t>Total Centre intégré universitaire de santé et de services sociaux du Centre-Sud-de-l'Île-de-Montréal</t>
  </si>
  <si>
    <t>Centre intégré universitaire de santé et de services sociaux du Nord-de-l'Île-de-Montréal</t>
  </si>
  <si>
    <t>CSSS DE BORDEAUX-CARTIERVILLE-SAINT-LAURENT</t>
  </si>
  <si>
    <t>CSSS D'AHUNTSIC ET MONTREAL-NORD</t>
  </si>
  <si>
    <t>CSSS DU COEUR-DE-L'ILE</t>
  </si>
  <si>
    <t>HOPITAL DU SACRE-COEUR DE MONTREAL</t>
  </si>
  <si>
    <t>HOPITAL RIVIERE-DES-PRAIRIES</t>
  </si>
  <si>
    <t>Total Centre intégré universitaire de santé et de services sociaux du Nord-de-l'Île-de-Montréal</t>
  </si>
  <si>
    <t>CENTRE HOSPITALIER DE L'UNIVERSITE DE MONTREAL</t>
  </si>
  <si>
    <t>Institut de Cardiologie de Montréal</t>
  </si>
  <si>
    <t>CENTRE UNIVERSITAIRE DE SANTE MCGILL</t>
  </si>
  <si>
    <t>CENTRE HOSPITALIER UNIVERSITAIRE SAINTE-JUSTINE</t>
  </si>
  <si>
    <t>Institut Philippe-Pinel de Montréal</t>
  </si>
  <si>
    <t>Centre Le Cardinal Inc.</t>
  </si>
  <si>
    <t>Centre d'hébergement - Maison-Saint-Joseph</t>
  </si>
  <si>
    <t>CHSLD Providence N-D-de-Lourdes Inc.</t>
  </si>
  <si>
    <t>Résidence Angelica</t>
  </si>
  <si>
    <t>CHSLD Bayview Inc.</t>
  </si>
  <si>
    <t>Résidence Berthiaume-Dutremblay</t>
  </si>
  <si>
    <t>Hôpital Marie-Clarac</t>
  </si>
  <si>
    <t>Les Cèdres - CA pour personnes agées</t>
  </si>
  <si>
    <t>Hôpital Shriners pour enfants Inc.</t>
  </si>
  <si>
    <t>CHSLD Bourget Inc.</t>
  </si>
  <si>
    <t>CHSLD Bussey Inc.</t>
  </si>
  <si>
    <t>Groupe Roy Santé - CHSLD Le Royer</t>
  </si>
  <si>
    <t>CHSLD Vigi Reine-Élizabeth</t>
  </si>
  <si>
    <t>Groupe Roy Santé - CHSLD St-Georges</t>
  </si>
  <si>
    <t>CHSLD Vigi Marie-Claret Inc.</t>
  </si>
  <si>
    <t>CHSLD Age3 St-Vincent-Marie</t>
  </si>
  <si>
    <t>Centre d'hébergement Champlain-de-Gouin</t>
  </si>
  <si>
    <t>CHSLD Vigi Dollard-des-Ormeaux</t>
  </si>
  <si>
    <t>CHSLD Vigi Pierrefonds</t>
  </si>
  <si>
    <t>CHSLD Champlain Marie-Victorin</t>
  </si>
  <si>
    <t>CHSLD Vigi Mont-Royal</t>
  </si>
  <si>
    <t>Total 06 Montréal</t>
  </si>
  <si>
    <t>07 Outaouais</t>
  </si>
  <si>
    <t>Centre intégré de santé et de services sociaux de l'Outaouais</t>
  </si>
  <si>
    <t>CSSS DU PONTIAC</t>
  </si>
  <si>
    <t>CSSS DE LA VALLEE-DE-LA-GATINEAU</t>
  </si>
  <si>
    <t>CSSS DES COLLINES</t>
  </si>
  <si>
    <t>CSSS DE GATINEAU</t>
  </si>
  <si>
    <t>CSSS DE PAPINEAU</t>
  </si>
  <si>
    <t>Total Centre intégré de santé et de services sociaux de l'Outaouais</t>
  </si>
  <si>
    <t>Centre d'hébergement Champlain Gatineau</t>
  </si>
  <si>
    <t>CHSLD Vigi de l'Outaouais</t>
  </si>
  <si>
    <t>Total 07 Outaouais</t>
  </si>
  <si>
    <t>08 Abitibi-Témiscamingue</t>
  </si>
  <si>
    <t>Centre intégré de santé et de services sociaux de l'Abitibi-Témiscamingue</t>
  </si>
  <si>
    <t>CSSS DES AURORES-BOREALES</t>
  </si>
  <si>
    <t>CSSS LES ESKERS DE L'ABITIBI</t>
  </si>
  <si>
    <t>CSSS DE ROUYN-NORANDA</t>
  </si>
  <si>
    <t>CSSS DE LA VALLEE-DE-L'OR</t>
  </si>
  <si>
    <t>CSSS DU TEMISCAMINGUE</t>
  </si>
  <si>
    <t>Total Centre intégré de santé et de services sociaux de l'Abitibi-Témiscamingue</t>
  </si>
  <si>
    <t>Total 08 Abitibi-Témiscamingue</t>
  </si>
  <si>
    <t>09 Côte-Nord</t>
  </si>
  <si>
    <t>Centre intégré de santé et de services sociaux de la Côte-Nord</t>
  </si>
  <si>
    <t>CSSS DE LA MINGANIE</t>
  </si>
  <si>
    <t>CSSS DE PORT-CARTIER</t>
  </si>
  <si>
    <t>CSSS DE LA HAUTE-COTE-NORD - MANICOUAGAN</t>
  </si>
  <si>
    <t>CSSS DE SEPT-ILES</t>
  </si>
  <si>
    <t>CSSS DE LA BASSE-COTE-NORD</t>
  </si>
  <si>
    <t>CSSS DE L'HEMATITE</t>
  </si>
  <si>
    <t>Total Centre intégré de santé et de services sociaux de la Côte-Nord</t>
  </si>
  <si>
    <t>Total 09 Côte-Nord</t>
  </si>
  <si>
    <t>10 Nord-du-Québec</t>
  </si>
  <si>
    <t>CENTRE REG. DE SANTE ET DE SERV. SOC. DE LA BAIE-JAMES</t>
  </si>
  <si>
    <t>Non visé par la loi</t>
  </si>
  <si>
    <t>Total 10 Nord-du-Québec</t>
  </si>
  <si>
    <t>11 Gaspésie – Îles-de-la-Madeleine</t>
  </si>
  <si>
    <t>Centre intégré de santé et de services sociaux de la Gaspésie</t>
  </si>
  <si>
    <t>CSSS DE LA HAUTE-GASPESIE</t>
  </si>
  <si>
    <t>CSSS DU ROCHER-PERCE</t>
  </si>
  <si>
    <t>CSSS DE LA BAIE-DES-CHALEURS</t>
  </si>
  <si>
    <t>CSSS DE LA COTE-DE-GASPE</t>
  </si>
  <si>
    <t>Total Centre intégré de santé et de services sociaux de la Gaspésie</t>
  </si>
  <si>
    <t>Centre intégré de santé et de services sociaux des Îles</t>
  </si>
  <si>
    <t>CSSS DES ILES</t>
  </si>
  <si>
    <t>Centre intégré</t>
  </si>
  <si>
    <t>Total Centre intégré de santé et de services sociaux des Îles</t>
  </si>
  <si>
    <t>Total 11 Gaspésie – Îles-de-la-Madeleine</t>
  </si>
  <si>
    <t>12 Chaudière-Appalaches</t>
  </si>
  <si>
    <t>Centre intégré de santé et de services sociaux de Chaudière-Appalaches</t>
  </si>
  <si>
    <t>CSSS DES ETCHEMINS</t>
  </si>
  <si>
    <t>CSSS DE LA REGION DE THETFORD</t>
  </si>
  <si>
    <t>CSSS DE MONTMAGNY-L'ISLET</t>
  </si>
  <si>
    <t>CSSS DE BEAUCE</t>
  </si>
  <si>
    <t>CSSS ALPHONSE-DESJARDINS</t>
  </si>
  <si>
    <t>Total Centre intégré de santé et de services sociaux de Chaudière-Appalaches</t>
  </si>
  <si>
    <t>Pavillon Bellevue Inc.</t>
  </si>
  <si>
    <t>CA St-Joseph de Lévis Inc.</t>
  </si>
  <si>
    <t>Centre d'hébergement Champlain-Chanoine-Audet</t>
  </si>
  <si>
    <t>Centre d'hébergement Champlain-de-L'Assomption</t>
  </si>
  <si>
    <t>CHSLD Vigi N-D-de-Lourdes</t>
  </si>
  <si>
    <t>Total 12 Chaudière-Appalaches</t>
  </si>
  <si>
    <t>13 Laval</t>
  </si>
  <si>
    <t>Centre intégré de santé et de services sociaux de Laval</t>
  </si>
  <si>
    <t>CSSS DE LAVAL</t>
  </si>
  <si>
    <t>HOPITAL JUIF DE READAPTATION</t>
  </si>
  <si>
    <t>Total Centre intégré de santé et de services sociaux de Laval</t>
  </si>
  <si>
    <t>Résidence Riviera Inc.</t>
  </si>
  <si>
    <t>Manoir St-Patrice Inc.</t>
  </si>
  <si>
    <t>CHSLD Vigi l'Orchidée blanche</t>
  </si>
  <si>
    <t>Centre d'hébergement Champlain St-François</t>
  </si>
  <si>
    <t>CHSLD Age3 St-Jude</t>
  </si>
  <si>
    <t>Santé Courville de Laval</t>
  </si>
  <si>
    <t>Total 13 Laval</t>
  </si>
  <si>
    <t>14 Lanaudière</t>
  </si>
  <si>
    <t>Centre intégré de santé et de services sociaux de Lanaudière</t>
  </si>
  <si>
    <t>CSSS DU SUD DE LANAUDIERE</t>
  </si>
  <si>
    <t>CSSS DU NORD DE LANAUDIERE</t>
  </si>
  <si>
    <t>Total Centre intégré de santé et de services sociaux de Lanaudière</t>
  </si>
  <si>
    <t>CHSLD de la Côte Boisée Inc.</t>
  </si>
  <si>
    <t>CHSLD Heather Inc.</t>
  </si>
  <si>
    <t>CHSLD Vigi Yves-Blais</t>
  </si>
  <si>
    <t>Centre d'hébergement Champlain Le Château</t>
  </si>
  <si>
    <t>Total 14 Lanaudière</t>
  </si>
  <si>
    <t>15 Laurentides</t>
  </si>
  <si>
    <t>Centre intégré de santé et de services sociaux des Laurentides</t>
  </si>
  <si>
    <t>CSSS DES PAYS-D'EN-HAUT</t>
  </si>
  <si>
    <t>CSSS DE THERESE-DE BLAINVILLE</t>
  </si>
  <si>
    <t>CSSS DES SOMMETS</t>
  </si>
  <si>
    <t>CSSS D'ANTOINE-LABELLE</t>
  </si>
  <si>
    <t>CSSS DU LAC-DES-DEUX-MONTAGNES</t>
  </si>
  <si>
    <t>CSSS DE SAINT-JEROME</t>
  </si>
  <si>
    <t>LA RÉSIDENCE DE LACHUTE</t>
  </si>
  <si>
    <t>CSSS D'ARGENTEUIL</t>
  </si>
  <si>
    <t>Total Centre intégré de santé et de services sociaux des Laurentides</t>
  </si>
  <si>
    <t>Centre d'hébergement Champlain-de-la-Villa-Soleil</t>
  </si>
  <si>
    <t>CHSLD Vigi Deux-Montagnes</t>
  </si>
  <si>
    <t>Total 15 Laurentides</t>
  </si>
  <si>
    <t>16 Montérégie</t>
  </si>
  <si>
    <t>Centré intégré de santé et de services sociaux de la Montérégie-Centre</t>
  </si>
  <si>
    <t>CSSS HAUT-RICHELIEU-ROUVILLE</t>
  </si>
  <si>
    <t>CSSS CHAMPLAIN-CHARLES-LE MOYNE</t>
  </si>
  <si>
    <t>Total Centré intégré de santé et de services sociaux de la Montérégie-Centre</t>
  </si>
  <si>
    <t>Centre intégré de santé et de services sociaux de la Montérégie-Est</t>
  </si>
  <si>
    <t>CSSS PIERRE-BOUCHER</t>
  </si>
  <si>
    <t>CSSS PIERRE-DE SAUREL</t>
  </si>
  <si>
    <t>CSSS RICHELIEU-YAMASKA</t>
  </si>
  <si>
    <t>Total Centre intégré de santé et de services sociaux de la Montérégie-Est</t>
  </si>
  <si>
    <t>Centre intégré de santé et de services sociaux de la Montérégie-Ouest</t>
  </si>
  <si>
    <t>CSSS DU SUROIT</t>
  </si>
  <si>
    <t>CSSS JARDINS-ROUSSILLON</t>
  </si>
  <si>
    <t>CSSS DE VAUDREUIL-SOULANGES</t>
  </si>
  <si>
    <t>CSSS DU HAUT-SAINT-LAURENT</t>
  </si>
  <si>
    <t>Total Centre intégré de santé et de services sociaux de la Montérégie-Ouest</t>
  </si>
  <si>
    <t>Accueil du Rivage Inc.</t>
  </si>
  <si>
    <t>CA Marcelle Ferron Inc.</t>
  </si>
  <si>
    <t>Résidence Sorel-Tracy Inc.</t>
  </si>
  <si>
    <t>CHSLD Vigi Brossard</t>
  </si>
  <si>
    <t>Santé Courville de Waterloo</t>
  </si>
  <si>
    <t>Centre d'hébergement Champlain J-L Lapierre</t>
  </si>
  <si>
    <t>Centre d'hébergement Champlain des Pommetiers</t>
  </si>
  <si>
    <t>CHSLD Vigi Montérégie</t>
  </si>
  <si>
    <t>CH Kateri Memorial - Tehsakotitsén:tha</t>
  </si>
  <si>
    <t>CHSLD Champlain Châteauguay</t>
  </si>
  <si>
    <t>Total 16 Montérégie</t>
  </si>
  <si>
    <t>17 Nunavik</t>
  </si>
  <si>
    <t>CENTRE DE SANTÉ TULATTAVIK DE L'UNGAVA</t>
  </si>
  <si>
    <t>CENTRE DE SANTE INUULITSIVIK</t>
  </si>
  <si>
    <t>Total 17 Nunavik</t>
  </si>
  <si>
    <t>Total provincial</t>
  </si>
  <si>
    <t xml:space="preserve">Source :  </t>
  </si>
  <si>
    <t>Page 2, colonne 1</t>
  </si>
  <si>
    <t>- Soins psychiatriques (PSY) CD : portrait au 31 mars du nombre de lits dressés pour les soins psychiatriques (L.05)</t>
  </si>
  <si>
    <t>- Soins de santé physique et de gériatrie : portrait au 31 mars du nombre de lits dressés pour les soins de santé physique et de gériatrie (L.15)</t>
  </si>
  <si>
    <t>- Soins infirmiers aux personnes en perte d'autonomie (c/a 6060) : portrait au 31 mars du nombre de lits pour les soins aux personnes en perte d'autonomie (L.21).</t>
  </si>
  <si>
    <t>- Unité d'hébergement et de soins de longue durée aux adultes avec diagnostic psychiatrique (c/a 6270) : portrait au 31 mars du nombre de lits dressés en unité d'hébergement et de soins de LD aux adultes avec diagnostic psychiatrique (L.24).</t>
  </si>
  <si>
    <t>Note :</t>
  </si>
  <si>
    <t>Type - Non applicable*</t>
  </si>
  <si>
    <t>15213218 - Anciens combattants Canada :</t>
  </si>
  <si>
    <t>- Jusqu'au 31 mars 2015, Anciens combattants Canada était un privé forfaitaire (non conventionné) : donc pas de complétion de AS-478 avant 2016-2017.</t>
  </si>
  <si>
    <t>- À partir du 1er avril 2016, l'installation Hôpital Ste-Anne de Anciens combattants a été cédée au CIUSSS de l’Ouest-de-l’Île-de-Montréal et est donc devenue une installation publique qui complète un rapport AS-478 avec le même numéro d'établissement.</t>
  </si>
  <si>
    <t>Lits dressés par établissement</t>
  </si>
  <si>
    <t>Fiche technique</t>
  </si>
  <si>
    <t>Variables</t>
  </si>
  <si>
    <t>-</t>
  </si>
  <si>
    <t>c/a : centre d'activités</t>
  </si>
  <si>
    <t>Source des données</t>
  </si>
  <si>
    <t>Réalisation</t>
  </si>
  <si>
    <t>Périodicité de diffusion</t>
  </si>
  <si>
    <t>Les données sont mises à jour annuellement.</t>
  </si>
  <si>
    <t>Rapports PDF et banque de données</t>
  </si>
  <si>
    <t>Les rapports PDF des établissements ainsi que la banque de données du AS-478 sont disponibles au lien suivant :</t>
  </si>
  <si>
    <r>
      <rPr>
        <b/>
        <sz val="16"/>
        <rFont val="Arial"/>
        <family val="2"/>
      </rPr>
      <t>Soins psychiatriques (PSY) CD</t>
    </r>
    <r>
      <rPr>
        <sz val="16"/>
        <rFont val="Arial"/>
        <family val="2"/>
      </rPr>
      <t xml:space="preserve"> : portrait au 31 mars du nombre de lits pour les soins psychiatriques.</t>
    </r>
  </si>
  <si>
    <r>
      <rPr>
        <b/>
        <sz val="16"/>
        <rFont val="Arial"/>
        <family val="2"/>
      </rPr>
      <t>Soins de santé physique et de gériatrie</t>
    </r>
    <r>
      <rPr>
        <sz val="16"/>
        <rFont val="Arial"/>
        <family val="2"/>
      </rPr>
      <t xml:space="preserve"> : portrait au 31 mars du nombre de lits pour les soins de santé physique et de gériatrie.</t>
    </r>
  </si>
  <si>
    <r>
      <rPr>
        <b/>
        <sz val="16"/>
        <rFont val="Arial"/>
        <family val="2"/>
      </rPr>
      <t>URFI</t>
    </r>
    <r>
      <rPr>
        <sz val="16"/>
        <rFont val="Arial"/>
        <family val="2"/>
      </rPr>
      <t xml:space="preserve"> (c/a 6080 CH) : portrait au 31 mars du nombre de lits dressés pour des soins d'URFI en CH.</t>
    </r>
  </si>
  <si>
    <r>
      <rPr>
        <b/>
        <sz val="16"/>
        <rFont val="Arial"/>
        <family val="2"/>
      </rPr>
      <t>Soins infirmiers aux personnes en perte d'autonomie (c/a 6060)</t>
    </r>
    <r>
      <rPr>
        <sz val="16"/>
        <rFont val="Arial"/>
        <family val="2"/>
      </rPr>
      <t xml:space="preserve"> : portrait au 31 mars du nombre de lits dressés en unité d'hébergement en soins infirmiers aux personnes en perte d'autonomie.</t>
    </r>
  </si>
  <si>
    <r>
      <rPr>
        <b/>
        <sz val="16"/>
        <rFont val="Arial"/>
        <family val="2"/>
      </rPr>
      <t>URFI</t>
    </r>
    <r>
      <rPr>
        <sz val="16"/>
        <rFont val="Arial"/>
        <family val="2"/>
      </rPr>
      <t xml:space="preserve"> (c/a 6080 CHSLD) : portrait au 31 mars du nombre de lits dressés pour des soins d'URFI en CHSLD.</t>
    </r>
  </si>
  <si>
    <r>
      <rPr>
        <b/>
        <sz val="16"/>
        <rFont val="Arial"/>
        <family val="2"/>
      </rPr>
      <t>Unité d'hébergement et de soins de longue durée aux adultes avec diagnostic psychiatrique (c/a 6270)</t>
    </r>
    <r>
      <rPr>
        <sz val="16"/>
        <rFont val="Arial"/>
        <family val="2"/>
      </rPr>
      <t xml:space="preserve"> : portrait au 31 mars du nombre de lits dressés en unité d'hébergement et de soins de LD aux adultes avec disgnostic psychiatrique.</t>
    </r>
  </si>
  <si>
    <r>
      <rPr>
        <b/>
        <sz val="16"/>
        <rFont val="Arial"/>
        <family val="2"/>
      </rPr>
      <t>RSS</t>
    </r>
    <r>
      <rPr>
        <sz val="16"/>
        <rFont val="Arial"/>
        <family val="2"/>
      </rPr>
      <t> : région sociosanitaire.</t>
    </r>
  </si>
  <si>
    <r>
      <rPr>
        <b/>
        <sz val="16"/>
        <rFont val="Arial"/>
        <family val="2"/>
      </rPr>
      <t>Statut</t>
    </r>
    <r>
      <rPr>
        <sz val="16"/>
        <rFont val="Arial"/>
        <family val="2"/>
      </rPr>
      <t> : public ou privé de l'établissement.</t>
    </r>
  </si>
  <si>
    <r>
      <rPr>
        <b/>
        <sz val="16"/>
        <rFont val="Arial"/>
        <family val="2"/>
      </rPr>
      <t>Nom CISSS/CIUSSS</t>
    </r>
    <r>
      <rPr>
        <sz val="16"/>
        <rFont val="Arial"/>
        <family val="2"/>
      </rPr>
      <t xml:space="preserve"> : nom du centre intégré qui administre l'établissement regroupé. À partir de la Loi 10, certains établissements ont été regroupés ou attachés administrativement à un centre intégré, sans perte ni de leur numéro de permis ni de leurs installations.</t>
    </r>
  </si>
  <si>
    <r>
      <rPr>
        <b/>
        <sz val="16"/>
        <rFont val="Arial"/>
        <family val="2"/>
      </rPr>
      <t>No installation</t>
    </r>
    <r>
      <rPr>
        <sz val="16"/>
        <rFont val="Arial"/>
        <family val="2"/>
      </rPr>
      <t> : numéro de permis de l'installation.</t>
    </r>
  </si>
  <si>
    <r>
      <rPr>
        <b/>
        <sz val="16"/>
        <rFont val="Arial"/>
        <family val="2"/>
      </rPr>
      <t>Nom Installation</t>
    </r>
    <r>
      <rPr>
        <sz val="16"/>
        <rFont val="Arial"/>
        <family val="2"/>
      </rPr>
      <t> : nom de l'installation.</t>
    </r>
  </si>
  <si>
    <r>
      <t>Type</t>
    </r>
    <r>
      <rPr>
        <sz val="16"/>
        <rFont val="Arial"/>
        <family val="2"/>
      </rPr>
      <t xml:space="preserve"> : fusionné, non fusionné, non visé par la loi, privé, ou regroupé.</t>
    </r>
  </si>
  <si>
    <t>CD : courte durée</t>
  </si>
  <si>
    <t>CHU : centre hospitalier universitaire</t>
  </si>
  <si>
    <t>CIUSSS : centre intégré universitaire de santé et de services sociaux</t>
  </si>
  <si>
    <t>CLSC : centre local de services communautaires</t>
  </si>
  <si>
    <t>CSSS : centre de santé et de services sociaux</t>
  </si>
  <si>
    <t>LD : longue durée</t>
  </si>
  <si>
    <t>PSY : psychiatrique</t>
  </si>
  <si>
    <t>SSPG : soins de santé physique et de gériatrie</t>
  </si>
  <si>
    <t>URFI : unité de réadaptation fonctionnelle intensive</t>
  </si>
  <si>
    <t>CH : centre hospitalier</t>
  </si>
  <si>
    <t>CHSLD : centre d'hébergement et de soins de longue durée</t>
  </si>
  <si>
    <t>CISSS : centre intégré de santé et des services sociaux</t>
  </si>
  <si>
    <t>Direction générale adjointe de l'information de gestion et de la performance (DGAIGP).</t>
  </si>
  <si>
    <t>Ministère de la Santé et des Services sociaux (MSSS).</t>
  </si>
  <si>
    <t>Rapports statistiques annuels des CH, CHSLD et CLSC 2017-2018</t>
  </si>
  <si>
    <t>Note</t>
  </si>
  <si>
    <t>Acronymes</t>
  </si>
  <si>
    <t>AS-478, Rapports statistiques annuels des centres hospitaliers et des centres d'hébergement et de soins de longue durée et d'activités en CLSC.</t>
  </si>
  <si>
    <t>Des modifications ont été apportées au AS-478 2017-2018 au niveau de l'URFI à la page 2 du rapport statistique. En effet, il est maintenant possible de distinguer le c/a 6080 URFI en CH (L14) et le c/a 6080 URFI en CHSLD (L20).</t>
  </si>
  <si>
    <t>- URFI (c/a 6080 - CH) : portrait au 31 mars du nombre de lits dressés en CH pour des soins d'URFI (L.14) inclus à la ligne 15.</t>
  </si>
  <si>
    <t>- URFI (c/a 6080 - CHSLD) : portrait au 31 mars du nombre de lits dressés en CHSLD pour des soins d'URFI (L.20) inclus à la ligne 21.</t>
  </si>
  <si>
    <t>SOMME DES LITS DRESSÉS ET JOURS-PRÉSENCE SELON LES CENTRES DE SOINS</t>
  </si>
  <si>
    <t>Lits dressés
(au 31 mars)</t>
  </si>
  <si>
    <r>
      <t>Jours-présence
(1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> avril au 31 mars)</t>
    </r>
  </si>
  <si>
    <t>Jours d'absence
(inclus en C.2)</t>
  </si>
  <si>
    <t xml:space="preserve">Soins psychiatriques </t>
  </si>
  <si>
    <t>– Unité d'hospitalisation en pédopsychiatrie (c/a 6010)</t>
  </si>
  <si>
    <t>– Unité d'hospitalisation en psychiatrie pour adultes (c/a 6020)</t>
  </si>
  <si>
    <t/>
  </si>
  <si>
    <t>– Unité d'hospitalisation en gérontopsychiatrie (c/a 6030)</t>
  </si>
  <si>
    <t>– Psychiatrie légale (c/a 6100)</t>
  </si>
  <si>
    <t>Total (L.1 à L.4)</t>
  </si>
  <si>
    <t>Soins de santé physique et de gériatrie (lits de courte durée)</t>
  </si>
  <si>
    <t>– Médecine (s-c/a 6051) et désintoxication (c/a 6340)</t>
  </si>
  <si>
    <t>– Chirurgie (s-c/a 6052)</t>
  </si>
  <si>
    <t>– Soins intensifs (s-c/a 6053)</t>
  </si>
  <si>
    <t>– Pédiatrie (s-c/a 6055)</t>
  </si>
  <si>
    <t>– Médecine et chirurgie (non-réparti) (s-c/a 6056)</t>
  </si>
  <si>
    <t>– Unité des grands brûlés (s-c/a 6057)</t>
  </si>
  <si>
    <t>– Gériatrie active (s-c/a 6058)</t>
  </si>
  <si>
    <t>– Centre de soins à la mère et au nouveau-né (c/a 6360) (mères seulement)</t>
  </si>
  <si>
    <t>– Soins infirmiers et d'assistance en unité de réadaptation
   fonctionnelle intensive (c/a 6080 - CH)</t>
  </si>
  <si>
    <t>Total (L.6 à L.14)</t>
  </si>
  <si>
    <t>Lits de courte durée occupés pour un hébergement inclus aux L.6 à L.14</t>
  </si>
  <si>
    <t>Lits de courte durée occupés pour les soins palliatifs inclus aux L.6 à L.14</t>
  </si>
  <si>
    <t>HÉBERGEMENT (PERMANENT OU TRANSITOIRE ET TEMPORAIRE)</t>
  </si>
  <si>
    <t>Soins infirmiers aux personnes en perte d'autonomie (c/a 6060)</t>
  </si>
  <si>
    <t>– Hébergement permanent ou transitoire</t>
  </si>
  <si>
    <t>– Hébergement temporaire</t>
  </si>
  <si>
    <t>– Soins infirmiers et d'assistance en unité de réadaptation
   fonctionnelle intensive (c/a 6080 - CHSLD)</t>
  </si>
  <si>
    <t>Sous-total (L.18 à L.20)</t>
  </si>
  <si>
    <t>Unité d'hébergement et de soins de longue durée aux adultes
avec diagnostic psychiatrique (c/a 6270)</t>
  </si>
  <si>
    <t>Sous-total (L.22 et L.23)</t>
  </si>
  <si>
    <t>Total (L.21 et L.24)</t>
  </si>
  <si>
    <t xml:space="preserve">Hôtellerie </t>
  </si>
  <si>
    <t>Hôtellerie hospitalière (c/a 6180)</t>
  </si>
  <si>
    <t>xxxx</t>
  </si>
  <si>
    <t>P 2-0</t>
  </si>
  <si>
    <t>Source : AS-478, Rapport statistique annuel des centres hospitaliers et des centres d'hébergement et de soins de longue durée et d'activités en CLSC, 2017-2018.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</si>
</sst>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General_)"/>
    <numFmt numFmtId="166" formatCode="#,##0_);&quot;(&quot;#,##0\)"/>
    <numFmt numFmtId="167" formatCode="_ * #,##0.00_)\ _(_ ;_ * \(#,##0.00\)\ _(_ ;_ * &quot;-&quot;??_)\ _(_ ;_ @_ "/>
    <numFmt numFmtId="168" formatCode="_ * #,##0.00_)\ [$€-1]_ ;_ * \(#,##0.00\)\ [$€-1]_ ;_ * &quot;-&quot;??_)\ [$€-1]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Arial"/>
      <family val="2"/>
    </font>
    <font>
      <b/>
      <sz val="22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color theme="10"/>
      <name val="Arial"/>
      <family val="2"/>
    </font>
    <font>
      <sz val="11"/>
      <color rgb="FF3B3838"/>
      <name val="Times New Roman"/>
      <family val="1"/>
    </font>
    <font>
      <sz val="10"/>
      <name val="Helv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7"/>
      <name val="Helv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/>
        <bgColor theme="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/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/>
      <top style="hair">
        <color auto="1"/>
      </top>
      <bottom/>
      <diagonal/>
    </border>
    <border>
      <left style="dotted">
        <color theme="1"/>
      </left>
      <right style="dotted">
        <color theme="1"/>
      </right>
      <top style="thin">
        <color theme="4"/>
      </top>
      <bottom style="hair">
        <color theme="1"/>
      </bottom>
      <diagonal/>
    </border>
    <border>
      <left style="dotted">
        <color theme="1"/>
      </left>
      <right style="dotted">
        <color theme="1"/>
      </right>
      <top style="hair">
        <color theme="1"/>
      </top>
      <bottom style="hair">
        <color theme="1"/>
      </bottom>
      <diagonal/>
    </border>
    <border>
      <left style="dotted">
        <color theme="1"/>
      </left>
      <right style="dotted">
        <color theme="1"/>
      </right>
      <top style="hair">
        <color theme="1"/>
      </top>
      <bottom/>
      <diagonal/>
    </border>
    <border>
      <left style="dotted">
        <color theme="1"/>
      </left>
      <right/>
      <top style="thin">
        <color theme="4"/>
      </top>
      <bottom style="hair">
        <color theme="1"/>
      </bottom>
      <diagonal/>
    </border>
    <border>
      <left style="dotted">
        <color theme="1"/>
      </left>
      <right/>
      <top style="hair">
        <color theme="1"/>
      </top>
      <bottom style="hair">
        <color theme="1"/>
      </bottom>
      <diagonal/>
    </border>
    <border>
      <left style="dotted">
        <color theme="1"/>
      </left>
      <right/>
      <top style="hair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8" fillId="0" borderId="0"/>
    <xf numFmtId="0" fontId="1" fillId="0" borderId="0"/>
    <xf numFmtId="0" fontId="11" fillId="0" borderId="0"/>
    <xf numFmtId="0" fontId="13" fillId="0" borderId="0" applyNumberFormat="0" applyFill="0" applyBorder="0" applyAlignment="0" applyProtection="0"/>
    <xf numFmtId="0" fontId="8" fillId="0" borderId="0"/>
    <xf numFmtId="165" fontId="25" fillId="0" borderId="0"/>
    <xf numFmtId="166" fontId="25" fillId="0" borderId="0"/>
    <xf numFmtId="166" fontId="30" fillId="0" borderId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65" fontId="2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/>
    <xf numFmtId="0" fontId="1" fillId="0" borderId="0"/>
    <xf numFmtId="9" fontId="8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2" borderId="0" xfId="0" applyFill="1"/>
    <xf numFmtId="3" fontId="0" fillId="2" borderId="0" xfId="0" applyNumberFormat="1" applyFill="1"/>
    <xf numFmtId="0" fontId="3" fillId="3" borderId="8" xfId="0" applyFont="1" applyFill="1" applyBorder="1"/>
    <xf numFmtId="3" fontId="3" fillId="3" borderId="8" xfId="0" applyNumberFormat="1" applyFont="1" applyFill="1" applyBorder="1"/>
    <xf numFmtId="0" fontId="6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3" fillId="4" borderId="9" xfId="0" applyFont="1" applyFill="1" applyBorder="1"/>
    <xf numFmtId="3" fontId="3" fillId="4" borderId="9" xfId="0" applyNumberFormat="1" applyFont="1" applyFill="1" applyBorder="1"/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6" fillId="0" borderId="0" xfId="0" applyFont="1" applyAlignment="1"/>
    <xf numFmtId="4" fontId="0" fillId="0" borderId="0" xfId="0" applyNumberFormat="1"/>
    <xf numFmtId="0" fontId="6" fillId="0" borderId="0" xfId="0" applyFont="1" applyAlignment="1">
      <alignment horizontal="left" indent="1"/>
    </xf>
    <xf numFmtId="0" fontId="6" fillId="0" borderId="0" xfId="0" quotePrefix="1" applyFont="1" applyAlignment="1">
      <alignment horizontal="left" indent="1"/>
    </xf>
    <xf numFmtId="0" fontId="6" fillId="0" borderId="0" xfId="0" applyFont="1" applyAlignment="1">
      <alignment horizontal="right"/>
    </xf>
    <xf numFmtId="0" fontId="6" fillId="0" borderId="0" xfId="0" applyFont="1" applyProtection="1">
      <protection hidden="1"/>
    </xf>
    <xf numFmtId="0" fontId="6" fillId="0" borderId="0" xfId="0" quotePrefix="1" applyFont="1" applyAlignment="1">
      <alignment horizontal="left" indent="2"/>
    </xf>
    <xf numFmtId="0" fontId="1" fillId="0" borderId="0" xfId="2"/>
    <xf numFmtId="0" fontId="9" fillId="5" borderId="0" xfId="1" applyFont="1" applyFill="1" applyBorder="1"/>
    <xf numFmtId="0" fontId="10" fillId="5" borderId="0" xfId="1" applyFont="1" applyFill="1" applyBorder="1"/>
    <xf numFmtId="0" fontId="9" fillId="5" borderId="0" xfId="1" applyFont="1" applyFill="1" applyBorder="1" applyAlignment="1">
      <alignment vertical="top"/>
    </xf>
    <xf numFmtId="0" fontId="1" fillId="0" borderId="0" xfId="2" applyFill="1"/>
    <xf numFmtId="0" fontId="8" fillId="0" borderId="0" xfId="3" applyFont="1" applyFill="1"/>
    <xf numFmtId="0" fontId="12" fillId="5" borderId="0" xfId="1" applyFont="1" applyFill="1" applyBorder="1"/>
    <xf numFmtId="0" fontId="1" fillId="0" borderId="0" xfId="2" applyAlignment="1">
      <alignment horizontal="left" indent="1"/>
    </xf>
    <xf numFmtId="0" fontId="9" fillId="5" borderId="0" xfId="1" applyFont="1" applyFill="1" applyBorder="1" applyAlignment="1">
      <alignment wrapText="1"/>
    </xf>
    <xf numFmtId="0" fontId="5" fillId="0" borderId="10" xfId="0" applyFont="1" applyBorder="1"/>
    <xf numFmtId="0" fontId="6" fillId="0" borderId="10" xfId="0" applyFont="1" applyBorder="1"/>
    <xf numFmtId="3" fontId="0" fillId="0" borderId="10" xfId="0" applyNumberFormat="1" applyBorder="1"/>
    <xf numFmtId="3" fontId="0" fillId="0" borderId="11" xfId="0" applyNumberFormat="1" applyBorder="1"/>
    <xf numFmtId="0" fontId="5" fillId="0" borderId="12" xfId="0" applyFont="1" applyBorder="1"/>
    <xf numFmtId="0" fontId="6" fillId="0" borderId="12" xfId="0" applyFont="1" applyBorder="1"/>
    <xf numFmtId="3" fontId="0" fillId="0" borderId="12" xfId="0" applyNumberFormat="1" applyBorder="1"/>
    <xf numFmtId="3" fontId="0" fillId="0" borderId="13" xfId="0" applyNumberFormat="1" applyBorder="1"/>
    <xf numFmtId="0" fontId="5" fillId="0" borderId="14" xfId="0" applyFont="1" applyBorder="1"/>
    <xf numFmtId="0" fontId="6" fillId="0" borderId="14" xfId="0" applyFont="1" applyBorder="1"/>
    <xf numFmtId="3" fontId="0" fillId="0" borderId="14" xfId="0" applyNumberFormat="1" applyBorder="1"/>
    <xf numFmtId="3" fontId="0" fillId="0" borderId="15" xfId="0" applyNumberFormat="1" applyBorder="1"/>
    <xf numFmtId="0" fontId="5" fillId="0" borderId="16" xfId="0" applyFont="1" applyBorder="1"/>
    <xf numFmtId="0" fontId="6" fillId="0" borderId="16" xfId="0" applyFont="1" applyBorder="1"/>
    <xf numFmtId="3" fontId="0" fillId="0" borderId="16" xfId="0" applyNumberFormat="1" applyBorder="1"/>
    <xf numFmtId="0" fontId="5" fillId="0" borderId="17" xfId="0" applyFont="1" applyBorder="1"/>
    <xf numFmtId="0" fontId="6" fillId="0" borderId="17" xfId="0" applyFont="1" applyBorder="1"/>
    <xf numFmtId="3" fontId="0" fillId="0" borderId="17" xfId="0" applyNumberFormat="1" applyBorder="1"/>
    <xf numFmtId="0" fontId="5" fillId="0" borderId="18" xfId="0" applyFont="1" applyBorder="1"/>
    <xf numFmtId="0" fontId="6" fillId="0" borderId="18" xfId="0" applyFon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0" fontId="0" fillId="0" borderId="0" xfId="0" applyBorder="1"/>
    <xf numFmtId="0" fontId="5" fillId="0" borderId="0" xfId="0" applyFont="1" applyBorder="1"/>
    <xf numFmtId="0" fontId="17" fillId="5" borderId="0" xfId="1" applyFont="1" applyFill="1" applyBorder="1"/>
    <xf numFmtId="0" fontId="12" fillId="5" borderId="0" xfId="1" applyFont="1" applyFill="1" applyBorder="1" applyAlignment="1">
      <alignment vertical="top"/>
    </xf>
    <xf numFmtId="0" fontId="12" fillId="5" borderId="0" xfId="1" applyFont="1" applyFill="1" applyBorder="1" applyAlignment="1">
      <alignment wrapText="1"/>
    </xf>
    <xf numFmtId="0" fontId="18" fillId="2" borderId="0" xfId="1" applyFont="1" applyFill="1" applyBorder="1" applyAlignment="1"/>
    <xf numFmtId="0" fontId="19" fillId="2" borderId="0" xfId="1" applyFont="1" applyFill="1" applyBorder="1" applyAlignment="1">
      <alignment wrapText="1"/>
    </xf>
    <xf numFmtId="0" fontId="19" fillId="5" borderId="0" xfId="1" applyFont="1" applyFill="1" applyBorder="1" applyAlignment="1">
      <alignment wrapText="1"/>
    </xf>
    <xf numFmtId="0" fontId="17" fillId="5" borderId="0" xfId="1" applyFont="1" applyFill="1" applyBorder="1" applyAlignment="1">
      <alignment vertical="top"/>
    </xf>
    <xf numFmtId="0" fontId="17" fillId="5" borderId="0" xfId="1" quotePrefix="1" applyFont="1" applyFill="1" applyBorder="1" applyAlignment="1">
      <alignment vertical="top"/>
    </xf>
    <xf numFmtId="0" fontId="19" fillId="5" borderId="0" xfId="1" applyFont="1" applyFill="1" applyBorder="1" applyAlignment="1">
      <alignment vertical="top"/>
    </xf>
    <xf numFmtId="0" fontId="19" fillId="5" borderId="0" xfId="1" quotePrefix="1" applyFont="1" applyFill="1" applyBorder="1" applyAlignment="1">
      <alignment vertical="top"/>
    </xf>
    <xf numFmtId="0" fontId="19" fillId="5" borderId="0" xfId="1" applyFont="1" applyFill="1" applyBorder="1"/>
    <xf numFmtId="0" fontId="19" fillId="5" borderId="0" xfId="1" quotePrefix="1" applyFont="1" applyFill="1" applyBorder="1" applyAlignment="1"/>
    <xf numFmtId="0" fontId="17" fillId="5" borderId="0" xfId="1" applyFont="1" applyFill="1" applyBorder="1" applyAlignment="1">
      <alignment horizontal="left" vertical="top"/>
    </xf>
    <xf numFmtId="0" fontId="12" fillId="5" borderId="0" xfId="1" applyFont="1" applyFill="1" applyBorder="1" applyAlignment="1">
      <alignment horizontal="left" indent="1"/>
    </xf>
    <xf numFmtId="0" fontId="17" fillId="5" borderId="0" xfId="1" applyFont="1" applyFill="1" applyBorder="1" applyAlignment="1">
      <alignment horizontal="left" indent="1"/>
    </xf>
    <xf numFmtId="0" fontId="12" fillId="5" borderId="0" xfId="1" applyFont="1" applyFill="1" applyBorder="1" applyAlignment="1">
      <alignment horizontal="left" vertical="top" indent="1"/>
    </xf>
    <xf numFmtId="0" fontId="20" fillId="5" borderId="0" xfId="1" applyFont="1" applyFill="1" applyBorder="1" applyAlignment="1">
      <alignment horizontal="justify" vertical="top" wrapText="1"/>
    </xf>
    <xf numFmtId="0" fontId="21" fillId="5" borderId="0" xfId="1" applyFont="1" applyFill="1" applyBorder="1" applyAlignment="1">
      <alignment horizontal="justify" vertical="top" wrapText="1"/>
    </xf>
    <xf numFmtId="0" fontId="20" fillId="2" borderId="0" xfId="1" applyFont="1" applyFill="1" applyBorder="1" applyAlignment="1">
      <alignment wrapText="1"/>
    </xf>
    <xf numFmtId="0" fontId="22" fillId="5" borderId="0" xfId="1" applyFont="1" applyFill="1" applyBorder="1" applyAlignment="1">
      <alignment horizontal="justify" vertical="top" wrapText="1"/>
    </xf>
    <xf numFmtId="0" fontId="20" fillId="5" borderId="0" xfId="1" applyFont="1" applyFill="1" applyBorder="1" applyAlignment="1">
      <alignment horizontal="justify" wrapText="1"/>
    </xf>
    <xf numFmtId="0" fontId="22" fillId="5" borderId="0" xfId="1" applyFont="1" applyFill="1" applyBorder="1" applyAlignment="1">
      <alignment horizontal="justify" vertical="top"/>
    </xf>
    <xf numFmtId="0" fontId="20" fillId="5" borderId="0" xfId="1" applyFont="1" applyFill="1" applyBorder="1" applyAlignment="1">
      <alignment horizontal="justify"/>
    </xf>
    <xf numFmtId="0" fontId="20" fillId="5" borderId="0" xfId="1" applyFont="1" applyFill="1" applyBorder="1" applyAlignment="1">
      <alignment wrapText="1"/>
    </xf>
    <xf numFmtId="0" fontId="23" fillId="5" borderId="0" xfId="4" applyFont="1" applyFill="1" applyBorder="1" applyAlignment="1">
      <alignment horizontal="left" wrapText="1" indent="6"/>
    </xf>
    <xf numFmtId="0" fontId="24" fillId="0" borderId="0" xfId="0" applyFont="1"/>
    <xf numFmtId="0" fontId="26" fillId="0" borderId="0" xfId="6" applyNumberFormat="1" applyFont="1" applyFill="1" applyBorder="1" applyAlignment="1" applyProtection="1">
      <alignment horizontal="left"/>
    </xf>
    <xf numFmtId="49" fontId="27" fillId="0" borderId="0" xfId="6" applyNumberFormat="1" applyFont="1" applyFill="1" applyAlignment="1">
      <alignment horizontal="center"/>
    </xf>
    <xf numFmtId="49" fontId="27" fillId="0" borderId="0" xfId="6" applyNumberFormat="1" applyFont="1" applyFill="1"/>
    <xf numFmtId="3" fontId="27" fillId="0" borderId="0" xfId="6" applyNumberFormat="1" applyFont="1" applyFill="1"/>
    <xf numFmtId="0" fontId="28" fillId="0" borderId="0" xfId="6" applyNumberFormat="1" applyFont="1" applyFill="1" applyBorder="1"/>
    <xf numFmtId="0" fontId="28" fillId="0" borderId="0" xfId="6" applyNumberFormat="1" applyFont="1" applyFill="1" applyAlignment="1">
      <alignment horizontal="center"/>
    </xf>
    <xf numFmtId="0" fontId="28" fillId="0" borderId="0" xfId="7" applyNumberFormat="1" applyFont="1" applyFill="1" applyAlignment="1">
      <alignment horizontal="center"/>
    </xf>
    <xf numFmtId="0" fontId="27" fillId="0" borderId="0" xfId="6" applyNumberFormat="1" applyFont="1" applyFill="1"/>
    <xf numFmtId="0" fontId="26" fillId="0" borderId="22" xfId="6" applyNumberFormat="1" applyFont="1" applyFill="1" applyBorder="1" applyAlignment="1" applyProtection="1">
      <alignment horizontal="left" vertical="center"/>
    </xf>
    <xf numFmtId="0" fontId="26" fillId="0" borderId="22" xfId="6" applyNumberFormat="1" applyFont="1" applyFill="1" applyBorder="1" applyAlignment="1">
      <alignment horizontal="center" vertical="center"/>
    </xf>
    <xf numFmtId="0" fontId="26" fillId="0" borderId="23" xfId="6" applyNumberFormat="1" applyFont="1" applyFill="1" applyBorder="1" applyAlignment="1" applyProtection="1">
      <alignment horizontal="center" vertical="center" wrapText="1"/>
    </xf>
    <xf numFmtId="0" fontId="26" fillId="0" borderId="24" xfId="6" applyNumberFormat="1" applyFont="1" applyFill="1" applyBorder="1" applyAlignment="1" applyProtection="1">
      <alignment horizontal="center" vertical="center" wrapText="1"/>
    </xf>
    <xf numFmtId="0" fontId="26" fillId="0" borderId="22" xfId="6" applyNumberFormat="1" applyFont="1" applyFill="1" applyBorder="1" applyAlignment="1" applyProtection="1">
      <alignment horizontal="center" vertical="center" wrapText="1"/>
    </xf>
    <xf numFmtId="0" fontId="27" fillId="0" borderId="0" xfId="6" applyNumberFormat="1" applyFont="1" applyFill="1" applyAlignment="1">
      <alignment vertical="center"/>
    </xf>
    <xf numFmtId="0" fontId="26" fillId="0" borderId="25" xfId="6" applyNumberFormat="1" applyFont="1" applyFill="1" applyBorder="1" applyAlignment="1">
      <alignment horizontal="center" vertical="center"/>
    </xf>
    <xf numFmtId="0" fontId="28" fillId="0" borderId="22" xfId="6" applyNumberFormat="1" applyFont="1" applyFill="1" applyBorder="1" applyAlignment="1" applyProtection="1">
      <alignment horizontal="left"/>
    </xf>
    <xf numFmtId="0" fontId="28" fillId="0" borderId="25" xfId="8" applyNumberFormat="1" applyFont="1" applyFill="1" applyBorder="1" applyAlignment="1">
      <alignment horizontal="center"/>
    </xf>
    <xf numFmtId="3" fontId="28" fillId="0" borderId="22" xfId="9" applyNumberFormat="1" applyFont="1" applyFill="1" applyBorder="1" applyAlignment="1" applyProtection="1">
      <alignment horizontal="right"/>
    </xf>
    <xf numFmtId="3" fontId="28" fillId="7" borderId="22" xfId="9" applyNumberFormat="1" applyFont="1" applyFill="1" applyBorder="1" applyAlignment="1" applyProtection="1">
      <alignment horizontal="right"/>
      <protection locked="0"/>
    </xf>
    <xf numFmtId="0" fontId="26" fillId="0" borderId="22" xfId="6" applyNumberFormat="1" applyFont="1" applyFill="1" applyBorder="1" applyAlignment="1" applyProtection="1">
      <alignment horizontal="right"/>
    </xf>
    <xf numFmtId="1" fontId="26" fillId="0" borderId="22" xfId="9" applyNumberFormat="1" applyFont="1" applyFill="1" applyBorder="1" applyAlignment="1" applyProtection="1"/>
    <xf numFmtId="0" fontId="28" fillId="0" borderId="22" xfId="6" applyNumberFormat="1" applyFont="1" applyFill="1" applyBorder="1"/>
    <xf numFmtId="49" fontId="28" fillId="0" borderId="22" xfId="6" applyNumberFormat="1" applyFont="1" applyFill="1" applyBorder="1" applyAlignment="1">
      <alignment horizontal="center"/>
    </xf>
    <xf numFmtId="49" fontId="28" fillId="0" borderId="22" xfId="6" applyNumberFormat="1" applyFont="1" applyFill="1" applyBorder="1" applyAlignment="1" applyProtection="1">
      <alignment horizontal="left"/>
    </xf>
    <xf numFmtId="3" fontId="28" fillId="0" borderId="22" xfId="6" applyNumberFormat="1" applyFont="1" applyFill="1" applyBorder="1" applyProtection="1"/>
    <xf numFmtId="0" fontId="26" fillId="0" borderId="22" xfId="6" applyNumberFormat="1" applyFont="1" applyFill="1" applyBorder="1" applyAlignment="1" applyProtection="1">
      <alignment horizontal="left"/>
    </xf>
    <xf numFmtId="0" fontId="26" fillId="0" borderId="22" xfId="6" applyNumberFormat="1" applyFont="1" applyFill="1" applyBorder="1" applyAlignment="1">
      <alignment horizontal="center"/>
    </xf>
    <xf numFmtId="0" fontId="28" fillId="0" borderId="22" xfId="9" applyNumberFormat="1" applyFont="1" applyFill="1" applyBorder="1" applyAlignment="1"/>
    <xf numFmtId="0" fontId="28" fillId="0" borderId="22" xfId="6" quotePrefix="1" applyNumberFormat="1" applyFont="1" applyFill="1" applyBorder="1" applyAlignment="1" applyProtection="1">
      <alignment horizontal="left"/>
    </xf>
    <xf numFmtId="0" fontId="28" fillId="0" borderId="22" xfId="6" applyNumberFormat="1" applyFont="1" applyFill="1" applyBorder="1" applyAlignment="1" applyProtection="1">
      <alignment horizontal="left" wrapText="1"/>
    </xf>
    <xf numFmtId="0" fontId="28" fillId="0" borderId="22" xfId="6" applyNumberFormat="1" applyFont="1" applyFill="1" applyBorder="1" applyAlignment="1" applyProtection="1">
      <alignment horizontal="left" vertical="top" wrapText="1"/>
    </xf>
    <xf numFmtId="0" fontId="26" fillId="0" borderId="26" xfId="6" applyNumberFormat="1" applyFont="1" applyFill="1" applyBorder="1" applyAlignment="1" applyProtection="1">
      <alignment horizontal="right"/>
    </xf>
    <xf numFmtId="0" fontId="28" fillId="0" borderId="26" xfId="6" applyNumberFormat="1" applyFont="1" applyFill="1" applyBorder="1" applyAlignment="1" applyProtection="1">
      <alignment horizontal="left" wrapText="1"/>
    </xf>
    <xf numFmtId="3" fontId="28" fillId="0" borderId="22" xfId="9" applyNumberFormat="1" applyFont="1" applyFill="1" applyBorder="1" applyAlignment="1" applyProtection="1">
      <alignment horizontal="right"/>
      <protection locked="0"/>
    </xf>
    <xf numFmtId="49" fontId="28" fillId="0" borderId="0" xfId="6" applyNumberFormat="1" applyFont="1" applyFill="1" applyBorder="1" applyAlignment="1">
      <alignment horizontal="center"/>
    </xf>
    <xf numFmtId="49" fontId="28" fillId="0" borderId="0" xfId="6" applyNumberFormat="1" applyFont="1" applyFill="1" applyBorder="1"/>
    <xf numFmtId="3" fontId="28" fillId="0" borderId="0" xfId="9" applyNumberFormat="1" applyFont="1" applyFill="1" applyBorder="1" applyAlignment="1">
      <alignment horizontal="right"/>
    </xf>
    <xf numFmtId="3" fontId="28" fillId="0" borderId="0" xfId="6" applyNumberFormat="1" applyFont="1" applyFill="1" applyBorder="1"/>
    <xf numFmtId="0" fontId="26" fillId="0" borderId="0" xfId="6" applyNumberFormat="1" applyFont="1" applyFill="1" applyBorder="1" applyAlignment="1"/>
    <xf numFmtId="0" fontId="26" fillId="0" borderId="0" xfId="6" applyNumberFormat="1" applyFont="1" applyFill="1" applyBorder="1" applyAlignment="1">
      <alignment horizontal="center"/>
    </xf>
    <xf numFmtId="0" fontId="28" fillId="0" borderId="0" xfId="9" applyNumberFormat="1" applyFont="1" applyFill="1" applyBorder="1" applyAlignment="1">
      <alignment horizontal="right"/>
    </xf>
    <xf numFmtId="0" fontId="26" fillId="0" borderId="22" xfId="6" applyNumberFormat="1" applyFont="1" applyFill="1" applyBorder="1" applyAlignment="1" applyProtection="1">
      <alignment vertical="center" wrapText="1"/>
    </xf>
    <xf numFmtId="0" fontId="28" fillId="0" borderId="22" xfId="6" applyNumberFormat="1" applyFont="1" applyFill="1" applyBorder="1" applyAlignment="1">
      <alignment horizontal="center" vertical="center" wrapText="1"/>
    </xf>
    <xf numFmtId="0" fontId="27" fillId="0" borderId="0" xfId="6" applyNumberFormat="1" applyFont="1" applyFill="1" applyAlignment="1">
      <alignment vertical="center" wrapText="1"/>
    </xf>
    <xf numFmtId="0" fontId="28" fillId="0" borderId="25" xfId="6" applyNumberFormat="1" applyFont="1" applyFill="1" applyBorder="1" applyAlignment="1">
      <alignment horizontal="center" vertical="center" wrapText="1"/>
    </xf>
    <xf numFmtId="0" fontId="26" fillId="0" borderId="22" xfId="6" applyNumberFormat="1" applyFont="1" applyFill="1" applyBorder="1" applyAlignment="1">
      <alignment horizontal="right"/>
    </xf>
    <xf numFmtId="0" fontId="26" fillId="0" borderId="22" xfId="6" applyNumberFormat="1" applyFont="1" applyFill="1" applyBorder="1" applyAlignment="1">
      <alignment horizontal="left" wrapText="1"/>
    </xf>
    <xf numFmtId="0" fontId="28" fillId="0" borderId="22" xfId="6" applyNumberFormat="1" applyFont="1" applyFill="1" applyBorder="1" applyAlignment="1">
      <alignment horizontal="center"/>
    </xf>
    <xf numFmtId="0" fontId="28" fillId="0" borderId="22" xfId="9" applyNumberFormat="1" applyFont="1" applyFill="1" applyBorder="1" applyAlignment="1" applyProtection="1">
      <alignment horizontal="right"/>
      <protection locked="0"/>
    </xf>
    <xf numFmtId="0" fontId="28" fillId="0" borderId="22" xfId="6" quotePrefix="1" applyNumberFormat="1" applyFont="1" applyFill="1" applyBorder="1" applyAlignment="1">
      <alignment horizontal="left"/>
    </xf>
    <xf numFmtId="49" fontId="28" fillId="0" borderId="22" xfId="6" applyNumberFormat="1" applyFont="1" applyFill="1" applyBorder="1"/>
    <xf numFmtId="3" fontId="28" fillId="0" borderId="22" xfId="6" applyNumberFormat="1" applyFont="1" applyFill="1" applyBorder="1"/>
    <xf numFmtId="0" fontId="26" fillId="0" borderId="22" xfId="6" applyNumberFormat="1" applyFont="1" applyFill="1" applyBorder="1" applyAlignment="1"/>
    <xf numFmtId="0" fontId="27" fillId="0" borderId="22" xfId="6" applyNumberFormat="1" applyFont="1" applyFill="1" applyBorder="1"/>
    <xf numFmtId="0" fontId="28" fillId="0" borderId="22" xfId="8" applyNumberFormat="1" applyFont="1" applyFill="1" applyBorder="1" applyAlignment="1">
      <alignment horizontal="center"/>
    </xf>
    <xf numFmtId="0" fontId="27" fillId="0" borderId="22" xfId="6" applyNumberFormat="1" applyFont="1" applyFill="1" applyBorder="1" applyAlignment="1" applyProtection="1">
      <alignment horizontal="center"/>
    </xf>
    <xf numFmtId="3" fontId="27" fillId="0" borderId="0" xfId="6" applyNumberFormat="1" applyFont="1" applyFill="1" applyAlignment="1">
      <alignment horizontal="right"/>
    </xf>
    <xf numFmtId="0" fontId="28" fillId="0" borderId="0" xfId="6" applyNumberFormat="1" applyFont="1" applyFill="1"/>
    <xf numFmtId="0" fontId="14" fillId="6" borderId="0" xfId="1" applyFont="1" applyFill="1" applyBorder="1" applyAlignment="1">
      <alignment horizontal="center"/>
    </xf>
    <xf numFmtId="0" fontId="15" fillId="6" borderId="0" xfId="1" applyFont="1" applyFill="1" applyBorder="1" applyAlignment="1">
      <alignment horizontal="center" vertical="center"/>
    </xf>
    <xf numFmtId="0" fontId="16" fillId="6" borderId="0" xfId="1" applyFont="1" applyFill="1" applyBorder="1" applyAlignment="1">
      <alignment horizontal="center"/>
    </xf>
  </cellXfs>
  <cellStyles count="75">
    <cellStyle name="Euro" xfId="10" xr:uid="{00000000-0005-0000-0000-000000000000}"/>
    <cellStyle name="Lien hypertexte" xfId="4" builtinId="8"/>
    <cellStyle name="Lien hypertexte 2" xfId="11" xr:uid="{00000000-0005-0000-0000-000002000000}"/>
    <cellStyle name="Milliers 2" xfId="9" xr:uid="{00000000-0005-0000-0000-000003000000}"/>
    <cellStyle name="Milliers 2 2" xfId="12" xr:uid="{00000000-0005-0000-0000-000004000000}"/>
    <cellStyle name="Milliers 2 3" xfId="13" xr:uid="{00000000-0005-0000-0000-000005000000}"/>
    <cellStyle name="Milliers 3" xfId="14" xr:uid="{00000000-0005-0000-0000-000006000000}"/>
    <cellStyle name="Milliers 4" xfId="15" xr:uid="{00000000-0005-0000-0000-000007000000}"/>
    <cellStyle name="Monétaire 2" xfId="16" xr:uid="{00000000-0005-0000-0000-000008000000}"/>
    <cellStyle name="Monétaire 3" xfId="17" xr:uid="{00000000-0005-0000-0000-000009000000}"/>
    <cellStyle name="Monétaire 3 2" xfId="18" xr:uid="{00000000-0005-0000-0000-00000A000000}"/>
    <cellStyle name="Monétaire 3 2 2" xfId="19" xr:uid="{00000000-0005-0000-0000-00000B000000}"/>
    <cellStyle name="Monétaire 3 2 3" xfId="20" xr:uid="{00000000-0005-0000-0000-00000C000000}"/>
    <cellStyle name="Monétaire 3 2 4" xfId="21" xr:uid="{00000000-0005-0000-0000-00000D000000}"/>
    <cellStyle name="Monétaire 3 2 5" xfId="22" xr:uid="{00000000-0005-0000-0000-00000E000000}"/>
    <cellStyle name="Monétaire 3 3" xfId="23" xr:uid="{00000000-0005-0000-0000-00000F000000}"/>
    <cellStyle name="Monétaire 3 3 2" xfId="24" xr:uid="{00000000-0005-0000-0000-000010000000}"/>
    <cellStyle name="Monétaire 3 3 3" xfId="25" xr:uid="{00000000-0005-0000-0000-000011000000}"/>
    <cellStyle name="Monétaire 3 3 4" xfId="26" xr:uid="{00000000-0005-0000-0000-000012000000}"/>
    <cellStyle name="Monétaire 3 3 5" xfId="27" xr:uid="{00000000-0005-0000-0000-000013000000}"/>
    <cellStyle name="Monétaire 3 4" xfId="28" xr:uid="{00000000-0005-0000-0000-000014000000}"/>
    <cellStyle name="Monétaire 3 4 2" xfId="29" xr:uid="{00000000-0005-0000-0000-000015000000}"/>
    <cellStyle name="Monétaire 3 4 3" xfId="30" xr:uid="{00000000-0005-0000-0000-000016000000}"/>
    <cellStyle name="Monétaire 3 4 4" xfId="31" xr:uid="{00000000-0005-0000-0000-000017000000}"/>
    <cellStyle name="Monétaire 3 4 5" xfId="32" xr:uid="{00000000-0005-0000-0000-000018000000}"/>
    <cellStyle name="Monétaire 3 5" xfId="33" xr:uid="{00000000-0005-0000-0000-000019000000}"/>
    <cellStyle name="Monétaire 3 5 2" xfId="34" xr:uid="{00000000-0005-0000-0000-00001A000000}"/>
    <cellStyle name="Monétaire 3 5 3" xfId="35" xr:uid="{00000000-0005-0000-0000-00001B000000}"/>
    <cellStyle name="Monétaire 3 5 4" xfId="36" xr:uid="{00000000-0005-0000-0000-00001C000000}"/>
    <cellStyle name="Monétaire 3 6" xfId="37" xr:uid="{00000000-0005-0000-0000-00001D000000}"/>
    <cellStyle name="Monétaire 3 7" xfId="38" xr:uid="{00000000-0005-0000-0000-00001E000000}"/>
    <cellStyle name="Monétaire 3 8" xfId="39" xr:uid="{00000000-0005-0000-0000-00001F000000}"/>
    <cellStyle name="Normal" xfId="0" builtinId="0"/>
    <cellStyle name="Normal 2" xfId="1" xr:uid="{00000000-0005-0000-0000-000021000000}"/>
    <cellStyle name="Normal 2 2" xfId="5" xr:uid="{00000000-0005-0000-0000-000022000000}"/>
    <cellStyle name="Normal 2 3" xfId="40" xr:uid="{00000000-0005-0000-0000-000023000000}"/>
    <cellStyle name="Normal 3" xfId="2" xr:uid="{00000000-0005-0000-0000-000024000000}"/>
    <cellStyle name="Normal 3 10" xfId="41" xr:uid="{00000000-0005-0000-0000-000025000000}"/>
    <cellStyle name="Normal 3 11" xfId="42" xr:uid="{00000000-0005-0000-0000-000026000000}"/>
    <cellStyle name="Normal 3 11 2" xfId="43" xr:uid="{00000000-0005-0000-0000-000027000000}"/>
    <cellStyle name="Normal 3 12" xfId="44" xr:uid="{00000000-0005-0000-0000-000028000000}"/>
    <cellStyle name="Normal 3 2" xfId="45" xr:uid="{00000000-0005-0000-0000-000029000000}"/>
    <cellStyle name="Normal 3 2 2" xfId="46" xr:uid="{00000000-0005-0000-0000-00002A000000}"/>
    <cellStyle name="Normal 3 2 3" xfId="47" xr:uid="{00000000-0005-0000-0000-00002B000000}"/>
    <cellStyle name="Normal 3 2 4" xfId="48" xr:uid="{00000000-0005-0000-0000-00002C000000}"/>
    <cellStyle name="Normal 3 2 5" xfId="49" xr:uid="{00000000-0005-0000-0000-00002D000000}"/>
    <cellStyle name="Normal 3 3" xfId="50" xr:uid="{00000000-0005-0000-0000-00002E000000}"/>
    <cellStyle name="Normal 3 3 2" xfId="51" xr:uid="{00000000-0005-0000-0000-00002F000000}"/>
    <cellStyle name="Normal 3 3 3" xfId="52" xr:uid="{00000000-0005-0000-0000-000030000000}"/>
    <cellStyle name="Normal 3 3 4" xfId="53" xr:uid="{00000000-0005-0000-0000-000031000000}"/>
    <cellStyle name="Normal 3 3 5" xfId="54" xr:uid="{00000000-0005-0000-0000-000032000000}"/>
    <cellStyle name="Normal 3 4" xfId="55" xr:uid="{00000000-0005-0000-0000-000033000000}"/>
    <cellStyle name="Normal 3 4 2" xfId="56" xr:uid="{00000000-0005-0000-0000-000034000000}"/>
    <cellStyle name="Normal 3 4 3" xfId="57" xr:uid="{00000000-0005-0000-0000-000035000000}"/>
    <cellStyle name="Normal 3 4 4" xfId="58" xr:uid="{00000000-0005-0000-0000-000036000000}"/>
    <cellStyle name="Normal 3 4 5" xfId="59" xr:uid="{00000000-0005-0000-0000-000037000000}"/>
    <cellStyle name="Normal 3 5" xfId="60" xr:uid="{00000000-0005-0000-0000-000038000000}"/>
    <cellStyle name="Normal 3 5 2" xfId="61" xr:uid="{00000000-0005-0000-0000-000039000000}"/>
    <cellStyle name="Normal 3 5 3" xfId="62" xr:uid="{00000000-0005-0000-0000-00003A000000}"/>
    <cellStyle name="Normal 3 5 4" xfId="63" xr:uid="{00000000-0005-0000-0000-00003B000000}"/>
    <cellStyle name="Normal 3 6" xfId="64" xr:uid="{00000000-0005-0000-0000-00003C000000}"/>
    <cellStyle name="Normal 3 7" xfId="65" xr:uid="{00000000-0005-0000-0000-00003D000000}"/>
    <cellStyle name="Normal 3 8" xfId="66" xr:uid="{00000000-0005-0000-0000-00003E000000}"/>
    <cellStyle name="Normal 3 9" xfId="67" xr:uid="{00000000-0005-0000-0000-00003F000000}"/>
    <cellStyle name="Normal 4" xfId="3" xr:uid="{00000000-0005-0000-0000-000040000000}"/>
    <cellStyle name="Normal 4 2" xfId="68" xr:uid="{00000000-0005-0000-0000-000041000000}"/>
    <cellStyle name="Normal 4 2 2" xfId="69" xr:uid="{00000000-0005-0000-0000-000042000000}"/>
    <cellStyle name="Normal 4 3" xfId="70" xr:uid="{00000000-0005-0000-0000-000043000000}"/>
    <cellStyle name="Normal 5" xfId="6" xr:uid="{00000000-0005-0000-0000-000044000000}"/>
    <cellStyle name="Normal 5 2" xfId="71" xr:uid="{00000000-0005-0000-0000-000045000000}"/>
    <cellStyle name="Normal 6" xfId="72" xr:uid="{00000000-0005-0000-0000-000046000000}"/>
    <cellStyle name="Normal 7" xfId="73" xr:uid="{00000000-0005-0000-0000-000047000000}"/>
    <cellStyle name="Normal_PAGE01" xfId="8" xr:uid="{00000000-0005-0000-0000-000048000000}"/>
    <cellStyle name="Normal_PAGE09" xfId="7" xr:uid="{00000000-0005-0000-0000-000049000000}"/>
    <cellStyle name="Pourcentage 2" xfId="74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/N/3/B/Productions_Recurrentes/Capacites_Services_AuPermis/Capacite_Services_parInstallation_20180403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information"/>
      <sheetName val="Fiche Technique"/>
      <sheetName val="Capacités-Services"/>
      <sheetName val=" Capacités_Services"/>
      <sheetName val="TCD"/>
      <sheetName val="Sources--&gt;"/>
      <sheetName val="Sources_Installation"/>
      <sheetName val="Sources_Établissement"/>
      <sheetName val="Procedure"/>
      <sheetName val="Concord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A4">
            <v>1</v>
          </cell>
          <cell r="B4" t="str">
            <v>Bas-Saint-Laurent</v>
          </cell>
          <cell r="C4" t="str">
            <v>01 - Bas-Saint-Laurent</v>
          </cell>
          <cell r="F4" t="str">
            <v>Code_CLSC (Installation)</v>
          </cell>
          <cell r="G4" t="str">
            <v>Nom_CLSC (Installation)</v>
          </cell>
          <cell r="H4" t="str">
            <v>Code_CLSC_INSTALLATION</v>
          </cell>
          <cell r="I4" t="str">
            <v>CLSC_INSTALLATION</v>
          </cell>
          <cell r="N4" t="str">
            <v>Code_Établissement (M02)</v>
          </cell>
          <cell r="O4" t="str">
            <v>Nom_abrégé_Établissement (M02)</v>
          </cell>
          <cell r="P4" t="str">
            <v>Nom_légal_Établissement (M02)</v>
          </cell>
          <cell r="Q4" t="str">
            <v>Code_Établissement (34 Établissements)</v>
          </cell>
          <cell r="R4" t="str">
            <v>Nom_Établissement (34 Établissements)</v>
          </cell>
          <cell r="U4" t="str">
            <v>Mission-Classe-Type / Unité de mesure</v>
          </cell>
          <cell r="V4" t="str">
            <v>Capacité Service</v>
          </cell>
          <cell r="W4" t="str">
            <v>Mission</v>
          </cell>
          <cell r="X4" t="str">
            <v>Lits</v>
          </cell>
          <cell r="Y4" t="str">
            <v>Unité de mesure</v>
          </cell>
          <cell r="AC4" t="str">
            <v>ETAB</v>
          </cell>
          <cell r="AD4" t="str">
            <v>nmEtab</v>
          </cell>
          <cell r="AE4" t="str">
            <v>RTS</v>
          </cell>
          <cell r="AF4" t="str">
            <v>nmRTS</v>
          </cell>
        </row>
        <row r="5">
          <cell r="A5">
            <v>2</v>
          </cell>
          <cell r="B5" t="str">
            <v>Saguenay–Lac-Saint-Jean</v>
          </cell>
          <cell r="C5" t="str">
            <v>02 - Saguenay–Lac-Saint-Jean</v>
          </cell>
          <cell r="F5">
            <v>1111</v>
          </cell>
          <cell r="G5" t="str">
            <v>Kamouraska</v>
          </cell>
          <cell r="H5" t="str">
            <v>01111</v>
          </cell>
          <cell r="I5" t="str">
            <v>01111 - Kamouraska</v>
          </cell>
          <cell r="N5">
            <v>11042280</v>
          </cell>
          <cell r="O5" t="str">
            <v>CENTRE LE CARDINAL INC.</v>
          </cell>
          <cell r="P5" t="str">
            <v>Centre Le Cardinal Inc.</v>
          </cell>
          <cell r="Q5">
            <v>11042280</v>
          </cell>
          <cell r="R5" t="str">
            <v>CENTRE LE CARDINAL INC.</v>
          </cell>
          <cell r="U5" t="str">
            <v>CARMS - Place(s) en foyer de groupe</v>
          </cell>
          <cell r="V5" t="str">
            <v>C</v>
          </cell>
          <cell r="W5" t="str">
            <v>CARMS</v>
          </cell>
          <cell r="Y5" t="str">
            <v>Place(s) en foyer de groupe</v>
          </cell>
          <cell r="AC5">
            <v>11045119</v>
          </cell>
          <cell r="AD5" t="str">
            <v>CISSS DU BAS-SAINT-LAURENT</v>
          </cell>
          <cell r="AE5" t="str">
            <v>011</v>
          </cell>
          <cell r="AF5" t="str">
            <v>RTS du Bas-Saint-Laurent</v>
          </cell>
          <cell r="AG5" t="str">
            <v>011 - RTS du Bas-Saint-Laurent</v>
          </cell>
        </row>
        <row r="6">
          <cell r="A6">
            <v>3</v>
          </cell>
          <cell r="B6" t="str">
            <v>Capitale-Nationale</v>
          </cell>
          <cell r="C6" t="str">
            <v>03 - Capitale-Nationale</v>
          </cell>
          <cell r="F6">
            <v>1121</v>
          </cell>
          <cell r="G6" t="str">
            <v>Rivière-du-Loup</v>
          </cell>
          <cell r="H6" t="str">
            <v>01121</v>
          </cell>
          <cell r="I6" t="str">
            <v>01121 - Rivière-du-Loup</v>
          </cell>
          <cell r="N6">
            <v>11042603</v>
          </cell>
          <cell r="O6" t="str">
            <v>GROUPE ROY SANTÉ INC.</v>
          </cell>
          <cell r="P6" t="str">
            <v>Groupe Roy santé Inc.</v>
          </cell>
          <cell r="Q6">
            <v>11042603</v>
          </cell>
          <cell r="R6" t="str">
            <v>GROUPE ROY SANTÉ INC.</v>
          </cell>
          <cell r="U6" t="str">
            <v>CARMS - Place(s) en internat</v>
          </cell>
          <cell r="V6" t="str">
            <v>C</v>
          </cell>
          <cell r="W6" t="str">
            <v>CARMS</v>
          </cell>
          <cell r="Y6" t="str">
            <v>Place(s) en internat</v>
          </cell>
          <cell r="AC6">
            <v>11045127</v>
          </cell>
          <cell r="AD6" t="str">
            <v>CIUSSS DU SAGUENAY - LAC-SAINT-JEAN</v>
          </cell>
          <cell r="AE6" t="str">
            <v>021</v>
          </cell>
          <cell r="AF6" t="str">
            <v>RTS du Saguenay – Lac-Saint-Jean</v>
          </cell>
          <cell r="AG6" t="str">
            <v>021 - RTS du Saguenay – Lac-Saint-Jean</v>
          </cell>
        </row>
        <row r="7">
          <cell r="A7">
            <v>4</v>
          </cell>
          <cell r="B7" t="str">
            <v>Mauricie et Centre-du-Québec</v>
          </cell>
          <cell r="C7" t="str">
            <v>04 - Mauricie et Centre-du-Québec</v>
          </cell>
          <cell r="F7">
            <v>1131</v>
          </cell>
          <cell r="G7" t="str">
            <v>Témiscouata</v>
          </cell>
          <cell r="H7" t="str">
            <v>01131</v>
          </cell>
          <cell r="I7" t="str">
            <v>01131 - Témiscouata</v>
          </cell>
          <cell r="N7">
            <v>11042686</v>
          </cell>
          <cell r="O7" t="str">
            <v>CRSSS DE LA BAIE-JAMES</v>
          </cell>
          <cell r="P7" t="str">
            <v>Centre régional de santé et de services sociaux de la Baie-James</v>
          </cell>
          <cell r="Q7">
            <v>11042686</v>
          </cell>
          <cell r="R7" t="str">
            <v>CRSSS DE LA BAIE-JAMES</v>
          </cell>
          <cell r="U7" t="str">
            <v>CHPSY - Lit(s) de psychiatrie</v>
          </cell>
          <cell r="V7" t="str">
            <v>C</v>
          </cell>
          <cell r="W7" t="str">
            <v>CHPSY</v>
          </cell>
          <cell r="X7" t="str">
            <v>Lits</v>
          </cell>
          <cell r="Y7" t="str">
            <v>Lit(s) de psychiatrie</v>
          </cell>
          <cell r="AC7">
            <v>11045135</v>
          </cell>
          <cell r="AD7" t="str">
            <v>CIUSSS DE LA CAPITALE-NATIONALE</v>
          </cell>
          <cell r="AE7" t="str">
            <v>031</v>
          </cell>
          <cell r="AF7" t="str">
            <v>RTS de la Capitale-Nationale</v>
          </cell>
          <cell r="AG7" t="str">
            <v>031 - RTS de la Capitale-Nationale</v>
          </cell>
        </row>
        <row r="8">
          <cell r="A8">
            <v>5</v>
          </cell>
          <cell r="B8" t="str">
            <v>Estrie</v>
          </cell>
          <cell r="C8" t="str">
            <v>05 - Estrie</v>
          </cell>
          <cell r="F8">
            <v>1141</v>
          </cell>
          <cell r="G8" t="str">
            <v>Les Basques</v>
          </cell>
          <cell r="H8" t="str">
            <v>01141</v>
          </cell>
          <cell r="I8" t="str">
            <v>01141 - Les Basques</v>
          </cell>
          <cell r="N8">
            <v>11042918</v>
          </cell>
          <cell r="O8" t="str">
            <v>CHUM</v>
          </cell>
          <cell r="P8" t="str">
            <v>Centre hospitalier de l'Université de Montréal</v>
          </cell>
          <cell r="Q8">
            <v>11042918</v>
          </cell>
          <cell r="R8" t="str">
            <v>CHUM</v>
          </cell>
          <cell r="U8" t="str">
            <v>CHPSY - Lit(s) de santé physique</v>
          </cell>
          <cell r="V8" t="str">
            <v>C</v>
          </cell>
          <cell r="W8" t="str">
            <v>CHPSY</v>
          </cell>
          <cell r="X8" t="str">
            <v>Lits</v>
          </cell>
          <cell r="Y8" t="str">
            <v>Lit(s) de santé physique</v>
          </cell>
          <cell r="AC8">
            <v>11045143</v>
          </cell>
          <cell r="AD8" t="str">
            <v>CIUSSS DE LA MAURICIE-ET-DU-CENTRE-DU-QUEBEC</v>
          </cell>
          <cell r="AE8" t="str">
            <v>041</v>
          </cell>
          <cell r="AF8" t="str">
            <v>RTS de la Mauricie-et-du-Centre-du-Québec</v>
          </cell>
          <cell r="AG8" t="str">
            <v>041 - RTS de la Mauricie-et-du-Centre-du-Québec</v>
          </cell>
        </row>
        <row r="9">
          <cell r="A9">
            <v>6</v>
          </cell>
          <cell r="B9" t="str">
            <v>Montréal</v>
          </cell>
          <cell r="C9" t="str">
            <v>06 - Montréal</v>
          </cell>
          <cell r="F9">
            <v>1151</v>
          </cell>
          <cell r="G9" t="str">
            <v>Rimouski-Neigette</v>
          </cell>
          <cell r="H9" t="str">
            <v>01151</v>
          </cell>
          <cell r="I9" t="str">
            <v>01151 - Rimouski-Neigette</v>
          </cell>
          <cell r="N9">
            <v>11043163</v>
          </cell>
          <cell r="O9" t="str">
            <v>CHSLD RÉSIDENCE BOURG-JOLI INC.</v>
          </cell>
          <cell r="P9" t="str">
            <v>CHSLD Résidence Bourg-Joli Inc.</v>
          </cell>
          <cell r="Q9">
            <v>11043163</v>
          </cell>
          <cell r="R9" t="str">
            <v>CHSLD RÉSIDENCE BOURG-JOLI INC.</v>
          </cell>
          <cell r="U9" t="str">
            <v>CHSCD - Lit(s)</v>
          </cell>
          <cell r="V9" t="str">
            <v>C</v>
          </cell>
          <cell r="W9" t="str">
            <v>CHSCD</v>
          </cell>
          <cell r="X9" t="str">
            <v>Lits</v>
          </cell>
          <cell r="Y9" t="str">
            <v>Lit(s)</v>
          </cell>
          <cell r="AC9">
            <v>11045150</v>
          </cell>
          <cell r="AD9" t="str">
            <v>CIUSSS DE L'ESTRIE - CENTRE HOSPITALIER UNIVERSITAIRE DE SHERBROOKE</v>
          </cell>
          <cell r="AE9" t="str">
            <v>051</v>
          </cell>
          <cell r="AF9" t="str">
            <v>RTS de l'Estrie – Centre hospitalier universitaire de Sherbrooke</v>
          </cell>
          <cell r="AG9" t="str">
            <v>051 - RTS de l'Estrie – Centre hospitalier universitaire de Sherbrooke</v>
          </cell>
        </row>
        <row r="10">
          <cell r="A10">
            <v>7</v>
          </cell>
          <cell r="B10" t="str">
            <v>Outaouais</v>
          </cell>
          <cell r="C10" t="str">
            <v>07 - Outaouais</v>
          </cell>
          <cell r="F10">
            <v>1161</v>
          </cell>
          <cell r="G10" t="str">
            <v>La Mitis</v>
          </cell>
          <cell r="H10" t="str">
            <v>01161</v>
          </cell>
          <cell r="I10" t="str">
            <v>01161 - La Mitis</v>
          </cell>
          <cell r="N10">
            <v>11043437</v>
          </cell>
          <cell r="O10" t="str">
            <v>CONSEIL DE LA NATION ATIKAMEKW</v>
          </cell>
          <cell r="P10" t="str">
            <v>Conseil de la Nation Atikamekw</v>
          </cell>
          <cell r="Q10">
            <v>11043437</v>
          </cell>
          <cell r="R10" t="str">
            <v>CONSEIL DE LA NATION ATIKAMEKW</v>
          </cell>
          <cell r="U10" t="str">
            <v>CHSGS - Groupe de médecine de famille universitaire</v>
          </cell>
          <cell r="V10" t="str">
            <v>C</v>
          </cell>
          <cell r="W10" t="str">
            <v>CHSGS</v>
          </cell>
          <cell r="Y10" t="str">
            <v>Groupe de médecine de famille universitaire</v>
          </cell>
          <cell r="AC10">
            <v>11045168</v>
          </cell>
          <cell r="AD10" t="str">
            <v>CIUSSS DE L'OUEST-DE-L'ÎLE-DE-MONTRÉAL</v>
          </cell>
          <cell r="AE10" t="str">
            <v>061</v>
          </cell>
          <cell r="AF10" t="str">
            <v>RTS de l'Ouest-de-l'Île-de-Montréal</v>
          </cell>
          <cell r="AG10" t="str">
            <v>061 - RTS de l'Ouest-de-l'Île-de-Montréal</v>
          </cell>
        </row>
        <row r="11">
          <cell r="A11">
            <v>8</v>
          </cell>
          <cell r="B11" t="str">
            <v>Abitibi-Témiscamingue</v>
          </cell>
          <cell r="C11" t="str">
            <v>08 - Abitibi-Témiscamingue</v>
          </cell>
          <cell r="F11">
            <v>1171</v>
          </cell>
          <cell r="G11" t="str">
            <v>Matane</v>
          </cell>
          <cell r="H11" t="str">
            <v>01171</v>
          </cell>
          <cell r="I11" t="str">
            <v>01171 - Matane</v>
          </cell>
          <cell r="N11">
            <v>11043536</v>
          </cell>
          <cell r="O11" t="str">
            <v>LE CHSLD DES PREMIÈRES NATIONS DU TIMISKAMING</v>
          </cell>
          <cell r="P11" t="str">
            <v>Le CHSLD des Premières Nations du Timiskaming</v>
          </cell>
          <cell r="Q11">
            <v>11043536</v>
          </cell>
          <cell r="R11" t="str">
            <v>LE CHSLD DES PREMIÈRES NATIONS DU TIMISKAMING</v>
          </cell>
          <cell r="U11" t="str">
            <v>CHSGS - Lit(s) de gériatrie</v>
          </cell>
          <cell r="V11" t="str">
            <v>C</v>
          </cell>
          <cell r="W11" t="str">
            <v>CHSGS</v>
          </cell>
          <cell r="X11" t="str">
            <v>Lits</v>
          </cell>
          <cell r="Y11" t="str">
            <v>Lit(s) de gériatrie</v>
          </cell>
          <cell r="AC11">
            <v>11045176</v>
          </cell>
          <cell r="AD11" t="str">
            <v>CIUSSS DU CENTRE-OUEST-DE-L'ÎLE-DE-MONTRÉAL</v>
          </cell>
          <cell r="AE11" t="str">
            <v>062</v>
          </cell>
          <cell r="AF11" t="str">
            <v>RTS du Centre-Ouest-de-l'Île-de-Montréal</v>
          </cell>
          <cell r="AG11" t="str">
            <v>062 - RTS du Centre-Ouest-de-l'Île-de-Montréal</v>
          </cell>
        </row>
        <row r="12">
          <cell r="A12">
            <v>9</v>
          </cell>
          <cell r="B12" t="str">
            <v>Côte-Nord</v>
          </cell>
          <cell r="C12" t="str">
            <v>09 - Côte-Nord</v>
          </cell>
          <cell r="F12">
            <v>1181</v>
          </cell>
          <cell r="G12" t="str">
            <v>La Matapédia</v>
          </cell>
          <cell r="H12" t="str">
            <v>01181</v>
          </cell>
          <cell r="I12" t="str">
            <v>01181 - La Matapédia</v>
          </cell>
          <cell r="N12">
            <v>11043791</v>
          </cell>
          <cell r="O12" t="str">
            <v>CHSLD DE LA CÔTE BOISÉE INC.</v>
          </cell>
          <cell r="P12" t="str">
            <v>CHSLD de la Côte Boisée Inc.</v>
          </cell>
          <cell r="Q12">
            <v>11043791</v>
          </cell>
          <cell r="R12" t="str">
            <v>CHSLD DE LA CÔTE BOISÉE INC.</v>
          </cell>
          <cell r="U12" t="str">
            <v>CHSGS - Lit(s) de néonatalogie</v>
          </cell>
          <cell r="V12" t="str">
            <v>C</v>
          </cell>
          <cell r="W12" t="str">
            <v>CHSGS</v>
          </cell>
          <cell r="X12" t="str">
            <v>Lits</v>
          </cell>
          <cell r="Y12" t="str">
            <v>Lit(s) de néonatalogie</v>
          </cell>
          <cell r="AC12">
            <v>11045184</v>
          </cell>
          <cell r="AD12" t="str">
            <v>CIUSSS DU CENTRE-SUD-DE-L'ILE-DE-MONTREAL</v>
          </cell>
          <cell r="AE12" t="str">
            <v>063</v>
          </cell>
          <cell r="AF12" t="str">
            <v>RTS du Centre-Sud-de-l'Île-de-Montréal</v>
          </cell>
          <cell r="AG12" t="str">
            <v>063 - RTS du Centre-Sud-de-l'Île-de-Montréal</v>
          </cell>
        </row>
        <row r="13">
          <cell r="A13">
            <v>10</v>
          </cell>
          <cell r="B13" t="str">
            <v>Nord-du-Québec</v>
          </cell>
          <cell r="C13" t="str">
            <v>10 - Nord-du-Québec</v>
          </cell>
          <cell r="F13">
            <v>2111</v>
          </cell>
          <cell r="G13" t="str">
            <v>Domaine-du-Roy</v>
          </cell>
          <cell r="H13" t="str">
            <v>02111</v>
          </cell>
          <cell r="I13" t="str">
            <v>02111 - Domaine-du-Roy</v>
          </cell>
          <cell r="N13">
            <v>11043841</v>
          </cell>
          <cell r="O13" t="str">
            <v>9083-9531 QUÉBEC INC.</v>
          </cell>
          <cell r="P13" t="str">
            <v>9083-9531 Québec Inc.</v>
          </cell>
          <cell r="Q13">
            <v>11043841</v>
          </cell>
          <cell r="R13" t="str">
            <v>9083-9531 QUÉBEC INC.</v>
          </cell>
          <cell r="U13" t="str">
            <v>CHSGS - Lit(s) de psychiatrie</v>
          </cell>
          <cell r="V13" t="str">
            <v>C</v>
          </cell>
          <cell r="W13" t="str">
            <v>CHSGS</v>
          </cell>
          <cell r="X13" t="str">
            <v>Lits</v>
          </cell>
          <cell r="Y13" t="str">
            <v>Lit(s) de psychiatrie</v>
          </cell>
          <cell r="AC13">
            <v>11045192</v>
          </cell>
          <cell r="AD13" t="str">
            <v>CIUSSS DU NORD-DE-L'ÎLE-DE-MONTRÉAL</v>
          </cell>
          <cell r="AE13" t="str">
            <v>064</v>
          </cell>
          <cell r="AF13" t="str">
            <v>RTS du Nord-de-l'Île-de-Montréal</v>
          </cell>
          <cell r="AG13" t="str">
            <v>064 - RTS du Nord-de-l'Île-de-Montréal</v>
          </cell>
        </row>
        <row r="14">
          <cell r="A14">
            <v>11</v>
          </cell>
          <cell r="B14" t="str">
            <v>Gaspésie–Îles-de-la-Madeleine</v>
          </cell>
          <cell r="C14" t="str">
            <v>11 - Gaspésie–Îles-de-la-Madeleine</v>
          </cell>
          <cell r="F14">
            <v>2121</v>
          </cell>
          <cell r="G14" t="str">
            <v>Maria-Chapdelaine</v>
          </cell>
          <cell r="H14" t="str">
            <v>02121</v>
          </cell>
          <cell r="I14" t="str">
            <v>02121 - Maria-Chapdelaine</v>
          </cell>
          <cell r="N14">
            <v>11043866</v>
          </cell>
          <cell r="O14" t="str">
            <v>CLSC NASKAPI</v>
          </cell>
          <cell r="P14" t="str">
            <v>CLSC Naskapi</v>
          </cell>
          <cell r="Q14">
            <v>11043866</v>
          </cell>
          <cell r="R14" t="str">
            <v>CLSC Naskapi</v>
          </cell>
          <cell r="U14" t="str">
            <v>CHSGS - Lit(s) de santé physique</v>
          </cell>
          <cell r="V14" t="str">
            <v>C</v>
          </cell>
          <cell r="W14" t="str">
            <v>CHSGS</v>
          </cell>
          <cell r="X14" t="str">
            <v>Lits</v>
          </cell>
          <cell r="Y14" t="str">
            <v>Lit(s) de santé physique</v>
          </cell>
          <cell r="AC14">
            <v>11045200</v>
          </cell>
          <cell r="AD14" t="str">
            <v>CIUSSS DE L'EST-DE-L'ÎLE-DE-MONTRÉAL</v>
          </cell>
          <cell r="AE14" t="str">
            <v>065</v>
          </cell>
          <cell r="AF14" t="str">
            <v>RTS de l'Est-de-l'Île-de-Montréal</v>
          </cell>
          <cell r="AG14" t="str">
            <v>065 - RTS de l'Est-de-l'Île-de-Montréal</v>
          </cell>
        </row>
        <row r="15">
          <cell r="A15">
            <v>12</v>
          </cell>
          <cell r="B15" t="str">
            <v>Chaudière-Appalaches</v>
          </cell>
          <cell r="C15" t="str">
            <v>12 - Chaudière-Appalaches</v>
          </cell>
          <cell r="F15">
            <v>2131</v>
          </cell>
          <cell r="G15" t="str">
            <v>Lac-Saint-Jean-Est</v>
          </cell>
          <cell r="H15" t="str">
            <v>02131</v>
          </cell>
          <cell r="I15" t="str">
            <v>02131 - Lac-Saint-Jean-Est</v>
          </cell>
          <cell r="N15">
            <v>11043890</v>
          </cell>
          <cell r="O15" t="str">
            <v>CENTRE D'HÉBERGEMENT DE LA MARÉE INC.</v>
          </cell>
          <cell r="P15" t="str">
            <v>Centre d'hébergement de la Marée Inc.</v>
          </cell>
          <cell r="Q15">
            <v>11043890</v>
          </cell>
          <cell r="R15" t="str">
            <v>CENTRE D'HÉBERGEMENT DE LA MARÉE INC.</v>
          </cell>
          <cell r="U15" t="str">
            <v>CHSGS - Lit(s) d'hôtellerie</v>
          </cell>
          <cell r="V15" t="str">
            <v>C</v>
          </cell>
          <cell r="W15" t="str">
            <v>CHSGS</v>
          </cell>
          <cell r="X15" t="str">
            <v>Lits</v>
          </cell>
          <cell r="Y15" t="str">
            <v>Lit(s) d'hôtellerie</v>
          </cell>
          <cell r="AC15">
            <v>11045218</v>
          </cell>
          <cell r="AD15" t="str">
            <v>CISSS DE L'OUTAOUAIS</v>
          </cell>
          <cell r="AE15" t="str">
            <v>071</v>
          </cell>
          <cell r="AF15" t="str">
            <v>RTS de l'Outaouais</v>
          </cell>
          <cell r="AG15" t="str">
            <v>071 - RTS de l'Outaouais</v>
          </cell>
        </row>
        <row r="16">
          <cell r="A16">
            <v>13</v>
          </cell>
          <cell r="B16" t="str">
            <v>Laval</v>
          </cell>
          <cell r="C16" t="str">
            <v>13 - Laval</v>
          </cell>
          <cell r="F16">
            <v>2141</v>
          </cell>
          <cell r="G16" t="str">
            <v>Jonquière</v>
          </cell>
          <cell r="H16" t="str">
            <v>02141</v>
          </cell>
          <cell r="I16" t="str">
            <v>02141 - Jonquière</v>
          </cell>
          <cell r="N16">
            <v>11043981</v>
          </cell>
          <cell r="O16" t="str">
            <v>PRODIMAX INC.</v>
          </cell>
          <cell r="P16" t="str">
            <v>Prodimax Inc.</v>
          </cell>
          <cell r="Q16">
            <v>11043981</v>
          </cell>
          <cell r="R16" t="str">
            <v>PRODIMAX INC.</v>
          </cell>
          <cell r="U16" t="str">
            <v>CHSLD - Lit(s)</v>
          </cell>
          <cell r="V16" t="str">
            <v>C</v>
          </cell>
          <cell r="W16" t="str">
            <v>CHSLD</v>
          </cell>
          <cell r="X16" t="str">
            <v>Lits</v>
          </cell>
          <cell r="Y16" t="str">
            <v>Lit(s)</v>
          </cell>
          <cell r="AC16">
            <v>11045226</v>
          </cell>
          <cell r="AD16" t="str">
            <v>CISSS DE L'ABITIBI-TÉMISCAMINGUE</v>
          </cell>
          <cell r="AE16" t="str">
            <v>081</v>
          </cell>
          <cell r="AF16" t="str">
            <v>RTS de l'Abitibi-Témiscamingue</v>
          </cell>
          <cell r="AG16" t="str">
            <v>081 - RTS de l'Abitibi-Témiscamingue</v>
          </cell>
        </row>
        <row r="17">
          <cell r="A17">
            <v>14</v>
          </cell>
          <cell r="B17" t="str">
            <v>Lanaudière</v>
          </cell>
          <cell r="C17" t="str">
            <v>14 - Lanaudière</v>
          </cell>
          <cell r="F17">
            <v>2151</v>
          </cell>
          <cell r="G17" t="str">
            <v>Saguenay</v>
          </cell>
          <cell r="H17" t="str">
            <v>02151</v>
          </cell>
          <cell r="I17" t="str">
            <v>02151 - Saguenay</v>
          </cell>
          <cell r="N17">
            <v>11043999</v>
          </cell>
          <cell r="O17" t="str">
            <v>SANTÉ COURVILLE INC.</v>
          </cell>
          <cell r="P17" t="str">
            <v>Santé Courville Inc.</v>
          </cell>
          <cell r="Q17">
            <v>11043999</v>
          </cell>
          <cell r="R17" t="str">
            <v>SANTÉ COURVILLE INC.</v>
          </cell>
          <cell r="U17" t="str">
            <v>CHSLD - Lit(s) d'hébergement permanent</v>
          </cell>
          <cell r="V17" t="str">
            <v>C</v>
          </cell>
          <cell r="W17" t="str">
            <v>CHSLD</v>
          </cell>
          <cell r="X17" t="str">
            <v>Lits</v>
          </cell>
          <cell r="Y17" t="str">
            <v>Lit(s) d'hébergement permanent</v>
          </cell>
          <cell r="AC17">
            <v>11045234</v>
          </cell>
          <cell r="AD17" t="str">
            <v>CISSS DE LA CÔTE-NORD</v>
          </cell>
          <cell r="AE17" t="str">
            <v>091</v>
          </cell>
          <cell r="AF17" t="str">
            <v>RTS de la Côte-Nord</v>
          </cell>
          <cell r="AG17" t="str">
            <v>091 - RTS de la Côte-Nord</v>
          </cell>
        </row>
        <row r="18">
          <cell r="A18">
            <v>15</v>
          </cell>
          <cell r="B18" t="str">
            <v>Laurentides</v>
          </cell>
          <cell r="C18" t="str">
            <v>15 - Laurentides</v>
          </cell>
          <cell r="F18">
            <v>2161</v>
          </cell>
          <cell r="G18" t="str">
            <v>Fjord</v>
          </cell>
          <cell r="H18" t="str">
            <v>02161</v>
          </cell>
          <cell r="I18" t="str">
            <v>02161 - Fjord</v>
          </cell>
          <cell r="N18">
            <v>11044039</v>
          </cell>
          <cell r="O18" t="str">
            <v>CHSLD JEAN XXIII INC.</v>
          </cell>
          <cell r="P18" t="str">
            <v>CHSLD Jean XXIII Inc.</v>
          </cell>
          <cell r="Q18">
            <v>11044039</v>
          </cell>
          <cell r="R18" t="str">
            <v>CHSLD JEAN XXIII INC.</v>
          </cell>
          <cell r="U18" t="str">
            <v>CHSLD - Lit(s) d'hébergement permanent en santé mentale</v>
          </cell>
          <cell r="V18" t="str">
            <v>C</v>
          </cell>
          <cell r="W18" t="str">
            <v>CHSLD</v>
          </cell>
          <cell r="X18" t="str">
            <v>Lits</v>
          </cell>
          <cell r="Y18" t="str">
            <v>Lit(s) d'hébergement permanent en santé mentale</v>
          </cell>
          <cell r="AC18">
            <v>11045242</v>
          </cell>
          <cell r="AD18" t="str">
            <v>CISSS DE LA GASPÉSIE</v>
          </cell>
          <cell r="AE18">
            <v>111</v>
          </cell>
          <cell r="AF18" t="str">
            <v>RTS de la Gaspésie</v>
          </cell>
          <cell r="AG18" t="str">
            <v>111 - RTS de la Gaspésie</v>
          </cell>
        </row>
        <row r="19">
          <cell r="A19">
            <v>16</v>
          </cell>
          <cell r="B19" t="str">
            <v>Montérégie</v>
          </cell>
          <cell r="C19" t="str">
            <v>16 - Montérégie</v>
          </cell>
          <cell r="F19">
            <v>3111</v>
          </cell>
          <cell r="G19" t="str">
            <v>Portneuf</v>
          </cell>
          <cell r="H19" t="str">
            <v>03111</v>
          </cell>
          <cell r="I19" t="str">
            <v>03111 - Portneuf</v>
          </cell>
          <cell r="N19">
            <v>11044088</v>
          </cell>
          <cell r="O19" t="str">
            <v>CISSS DES ÎLES</v>
          </cell>
          <cell r="P19" t="str">
            <v>Centre intégré de santé et de services sociaux des Îles</v>
          </cell>
          <cell r="Q19">
            <v>11044088</v>
          </cell>
          <cell r="R19" t="str">
            <v>CISSS DES ÎLES</v>
          </cell>
          <cell r="U19" t="str">
            <v>CHSLD - Lit(s) d'hébergement temporaire</v>
          </cell>
          <cell r="V19" t="str">
            <v>C</v>
          </cell>
          <cell r="W19" t="str">
            <v>CHSLD</v>
          </cell>
          <cell r="X19" t="str">
            <v>Lits</v>
          </cell>
          <cell r="Y19" t="str">
            <v>Lit(s) d'hébergement temporaire</v>
          </cell>
          <cell r="AC19">
            <v>11044088</v>
          </cell>
          <cell r="AD19" t="str">
            <v>CISSS DES ÎLES</v>
          </cell>
          <cell r="AE19">
            <v>112</v>
          </cell>
          <cell r="AF19" t="str">
            <v>RTS des Îles</v>
          </cell>
          <cell r="AG19" t="str">
            <v>112 - RTS des Îles</v>
          </cell>
        </row>
        <row r="20">
          <cell r="A20">
            <v>17</v>
          </cell>
          <cell r="B20" t="str">
            <v>Nunavik</v>
          </cell>
          <cell r="C20" t="str">
            <v>17 - Nunavik</v>
          </cell>
          <cell r="F20">
            <v>3121</v>
          </cell>
          <cell r="G20" t="str">
            <v>Laurentien</v>
          </cell>
          <cell r="H20" t="str">
            <v>03121</v>
          </cell>
          <cell r="I20" t="str">
            <v>03121 - Laurentien</v>
          </cell>
          <cell r="N20">
            <v>11044633</v>
          </cell>
          <cell r="O20" t="str">
            <v>CENTRE D'HÉBERGEMENT DE LA VILLA-LES-TILLEULS INC.</v>
          </cell>
          <cell r="P20" t="str">
            <v>Centre d'hébergement de la Villa-les-Tilleuls Inc.</v>
          </cell>
          <cell r="Q20">
            <v>11044633</v>
          </cell>
          <cell r="R20" t="str">
            <v>CENTRE D'HÉBERGEMENT DE LA VILLA-LES-TILLEULS INC.</v>
          </cell>
          <cell r="U20" t="str">
            <v>CHSLD - Lit(s) d'hébergement temporaire en santé mentale</v>
          </cell>
          <cell r="V20" t="str">
            <v>C</v>
          </cell>
          <cell r="W20" t="str">
            <v>CHSLD</v>
          </cell>
          <cell r="X20" t="str">
            <v>Lits</v>
          </cell>
          <cell r="Y20" t="str">
            <v>Lit(s) d'hébergement temporaire en santé mentale</v>
          </cell>
          <cell r="AC20">
            <v>11045333</v>
          </cell>
          <cell r="AD20" t="str">
            <v>CISSS DE CHAUDIÈRE-APPALACHES</v>
          </cell>
          <cell r="AE20">
            <v>121</v>
          </cell>
          <cell r="AF20" t="str">
            <v>RTS de Chaudière-Appalaches</v>
          </cell>
          <cell r="AG20" t="str">
            <v>121 - RTS de Chaudière-Appalaches</v>
          </cell>
        </row>
        <row r="21">
          <cell r="A21">
            <v>18</v>
          </cell>
          <cell r="B21" t="str">
            <v>Terres-Cries-de-la-Baie-James</v>
          </cell>
          <cell r="C21" t="str">
            <v>18 - Terres-Cries-de-la-Baie-James</v>
          </cell>
          <cell r="F21">
            <v>3122</v>
          </cell>
          <cell r="G21" t="str">
            <v>Duberger-Les Saules-Lebourgneuf</v>
          </cell>
          <cell r="H21" t="str">
            <v>03122</v>
          </cell>
          <cell r="I21" t="str">
            <v>03122 - Duberger-Les Saules-Lebourgneuf</v>
          </cell>
          <cell r="N21">
            <v>11044641</v>
          </cell>
          <cell r="O21" t="str">
            <v>CENTRE D'HÉBERGEMENT L'ÉDEN DE LAVAL INC.</v>
          </cell>
          <cell r="P21" t="str">
            <v>Centre d'hébergement l'Éden de Laval Inc.</v>
          </cell>
          <cell r="Q21">
            <v>11044641</v>
          </cell>
          <cell r="R21" t="str">
            <v>CENTRE D'HÉBERGEMENT L'ÉDEN DE LAVAL INC.</v>
          </cell>
          <cell r="U21" t="str">
            <v>CHSLD - Lit(s) d'hébergement transitoire</v>
          </cell>
          <cell r="V21" t="str">
            <v>C</v>
          </cell>
          <cell r="W21" t="str">
            <v>CHSLD</v>
          </cell>
          <cell r="X21" t="str">
            <v>Lits</v>
          </cell>
          <cell r="Y21" t="str">
            <v>Lit(s) d'hébergement transitoire</v>
          </cell>
          <cell r="AC21">
            <v>11045267</v>
          </cell>
          <cell r="AD21" t="str">
            <v>CISSS DE LAVAL</v>
          </cell>
          <cell r="AE21">
            <v>131</v>
          </cell>
          <cell r="AF21" t="str">
            <v>RTS de Laval</v>
          </cell>
          <cell r="AG21" t="str">
            <v>131 - RTS de Laval</v>
          </cell>
        </row>
        <row r="22">
          <cell r="F22">
            <v>3123</v>
          </cell>
          <cell r="G22" t="str">
            <v>Sainte-Foy - Sillery</v>
          </cell>
          <cell r="H22" t="str">
            <v>03123</v>
          </cell>
          <cell r="I22" t="str">
            <v>03123 - Sainte-Foy - Sillery</v>
          </cell>
          <cell r="N22">
            <v>11044674</v>
          </cell>
          <cell r="O22" t="str">
            <v>CHSLD DU MANOIR-DE-L'OUEST-DE-L'ÎLE, S.E.C.</v>
          </cell>
          <cell r="P22" t="str">
            <v>Centre d'hébergement et de soins de longue durée du Manoir-de-l'Ouest-de-l'Île, S.E.C.</v>
          </cell>
          <cell r="Q22">
            <v>11044674</v>
          </cell>
          <cell r="R22" t="str">
            <v>CHSLD DU MANOIR-DE-L'OUEST-DE-L'ÎLE, S.E.C.</v>
          </cell>
          <cell r="U22" t="str">
            <v>CRDI  - Place(s) en atelier de travail</v>
          </cell>
          <cell r="V22" t="str">
            <v>C</v>
          </cell>
          <cell r="W22" t="str">
            <v xml:space="preserve">CRDI </v>
          </cell>
          <cell r="Y22" t="str">
            <v>Place(s) en atelier de travail</v>
          </cell>
          <cell r="AC22">
            <v>11045275</v>
          </cell>
          <cell r="AD22" t="str">
            <v>CISSS DE LANAUDIERE</v>
          </cell>
          <cell r="AE22">
            <v>141</v>
          </cell>
          <cell r="AF22" t="str">
            <v>RTS de Lanaudière</v>
          </cell>
          <cell r="AG22" t="str">
            <v>141 - RTS de Lanaudière</v>
          </cell>
        </row>
        <row r="23">
          <cell r="F23">
            <v>3124</v>
          </cell>
          <cell r="G23" t="str">
            <v>Québec - Haute-Ville</v>
          </cell>
          <cell r="H23" t="str">
            <v>03124</v>
          </cell>
          <cell r="I23" t="str">
            <v>03124 - Québec - Haute-Ville</v>
          </cell>
          <cell r="N23">
            <v>11044682</v>
          </cell>
          <cell r="O23" t="str">
            <v>GROUPE CHAMPLAIN INC.</v>
          </cell>
          <cell r="P23" t="str">
            <v>Groupe Champlain Inc</v>
          </cell>
          <cell r="Q23">
            <v>11044682</v>
          </cell>
          <cell r="R23" t="str">
            <v>GROUPE CHAMPLAIN INC.</v>
          </cell>
          <cell r="U23" t="str">
            <v>CRDI  - Place(s) en centre d'activités de jour</v>
          </cell>
          <cell r="V23" t="str">
            <v>C</v>
          </cell>
          <cell r="W23" t="str">
            <v xml:space="preserve">CRDI </v>
          </cell>
          <cell r="Y23" t="str">
            <v>Place(s) en centre d'activités de jour</v>
          </cell>
          <cell r="AC23">
            <v>11045283</v>
          </cell>
          <cell r="AD23" t="str">
            <v>CISSS DES LAURENTIDES</v>
          </cell>
          <cell r="AE23">
            <v>151</v>
          </cell>
          <cell r="AF23" t="str">
            <v>RTS des Laurentides</v>
          </cell>
          <cell r="AG23" t="str">
            <v>151 - RTS des Laurentides</v>
          </cell>
        </row>
        <row r="24">
          <cell r="F24">
            <v>3125</v>
          </cell>
          <cell r="G24" t="str">
            <v>Québec - Basse-Ville</v>
          </cell>
          <cell r="H24" t="str">
            <v>03125</v>
          </cell>
          <cell r="I24" t="str">
            <v>03125 - Québec - Basse-Ville</v>
          </cell>
          <cell r="N24">
            <v>11044708</v>
          </cell>
          <cell r="O24" t="str">
            <v>CENTRE D'HÉBERGEMENT VINCENZO-NAVARRO INC.</v>
          </cell>
          <cell r="P24" t="str">
            <v>Centre d'hébergement Vincenzo-Navarro Inc.</v>
          </cell>
          <cell r="Q24">
            <v>11044708</v>
          </cell>
          <cell r="R24" t="str">
            <v>CENTRE D'HÉBERGEMENT VINCENZO-NAVARRO INC.</v>
          </cell>
          <cell r="U24" t="str">
            <v>CRDI  - Place(s) en foyer de groupe</v>
          </cell>
          <cell r="V24" t="str">
            <v>C</v>
          </cell>
          <cell r="W24" t="str">
            <v xml:space="preserve">CRDI </v>
          </cell>
          <cell r="Y24" t="str">
            <v>Place(s) en foyer de groupe</v>
          </cell>
          <cell r="AC24">
            <v>11045291</v>
          </cell>
          <cell r="AD24" t="str">
            <v>CISSS DE LA MONTÉRÉGIE-CENTRE</v>
          </cell>
          <cell r="AE24">
            <v>161</v>
          </cell>
          <cell r="AF24" t="str">
            <v>RTS de la Montérégie-Centre</v>
          </cell>
          <cell r="AG24" t="str">
            <v>161 - RTS de la Montérégie-Centre</v>
          </cell>
        </row>
        <row r="25">
          <cell r="F25">
            <v>3126</v>
          </cell>
          <cell r="G25" t="str">
            <v>Limoilou-Vanier</v>
          </cell>
          <cell r="H25" t="str">
            <v>03126</v>
          </cell>
          <cell r="I25" t="str">
            <v>03126 - Limoilou-Vanier</v>
          </cell>
          <cell r="N25">
            <v>11044732</v>
          </cell>
          <cell r="O25" t="str">
            <v>CENTRE HOSPITALIER NOTRE-DAME DU CHEMIN INC.</v>
          </cell>
          <cell r="P25" t="str">
            <v>Centre hospitalier Notre-Dame du Chemin Inc.</v>
          </cell>
          <cell r="Q25">
            <v>11044732</v>
          </cell>
          <cell r="R25" t="str">
            <v>CENTRE HOSPITALIER NOTRE-DAME DU CHEMIN INC.</v>
          </cell>
          <cell r="U25" t="str">
            <v>CRDI  - Place(s) en internat</v>
          </cell>
          <cell r="V25" t="str">
            <v>C</v>
          </cell>
          <cell r="W25" t="str">
            <v xml:space="preserve">CRDI </v>
          </cell>
          <cell r="Y25" t="str">
            <v>Place(s) en internat</v>
          </cell>
          <cell r="AC25">
            <v>11045309</v>
          </cell>
          <cell r="AD25" t="str">
            <v>CISSS DE LA MONTÉRÉGIE-EST</v>
          </cell>
          <cell r="AE25">
            <v>162</v>
          </cell>
          <cell r="AF25" t="str">
            <v>RTS de la Montérégie-Est</v>
          </cell>
          <cell r="AG25" t="str">
            <v>162 - RTS de la Montérégie-Est</v>
          </cell>
        </row>
        <row r="26">
          <cell r="F26">
            <v>3131</v>
          </cell>
          <cell r="G26" t="str">
            <v>Loretteville - Val-Bélair</v>
          </cell>
          <cell r="H26" t="str">
            <v>03131</v>
          </cell>
          <cell r="I26" t="str">
            <v>03131 - Loretteville - Val-Bélair</v>
          </cell>
          <cell r="N26">
            <v>11044765</v>
          </cell>
          <cell r="O26" t="str">
            <v>CHSLD DES FLORALIES-DE-LACHINE INC.</v>
          </cell>
          <cell r="P26" t="str">
            <v>Centre d'hébergement et de soins de longue durée des Floralies-de-Lachine Inc.</v>
          </cell>
          <cell r="Q26">
            <v>11044765</v>
          </cell>
          <cell r="R26" t="str">
            <v>CHSLD DES FLORALIES-DE-LACHINE INC.</v>
          </cell>
          <cell r="U26" t="str">
            <v>CRDPM - Lit(s) en unité de réadaptation fonctionnelle intensive</v>
          </cell>
          <cell r="V26" t="str">
            <v>C</v>
          </cell>
          <cell r="W26" t="str">
            <v>CRDPM</v>
          </cell>
          <cell r="X26" t="str">
            <v>Lits</v>
          </cell>
          <cell r="Y26" t="str">
            <v>Lit(s) en unité de réadaptation fonctionnelle intensive</v>
          </cell>
          <cell r="AC26">
            <v>11045317</v>
          </cell>
          <cell r="AD26" t="str">
            <v>CISSS DE LA MONTÉRÉGIE-OUEST</v>
          </cell>
          <cell r="AE26">
            <v>163</v>
          </cell>
          <cell r="AF26" t="str">
            <v>RTS de la Montérégie-Ouest</v>
          </cell>
          <cell r="AG26" t="str">
            <v>163 - RTS de la Montérégie-Ouest</v>
          </cell>
        </row>
        <row r="27">
          <cell r="F27">
            <v>3132</v>
          </cell>
          <cell r="G27" t="str">
            <v>Charlesbourg</v>
          </cell>
          <cell r="H27" t="str">
            <v>03132</v>
          </cell>
          <cell r="I27" t="str">
            <v>03132 - Charlesbourg</v>
          </cell>
          <cell r="N27">
            <v>11044773</v>
          </cell>
          <cell r="O27" t="str">
            <v>CHSLD DES FLORALIES-DE-LASALLE INC.</v>
          </cell>
          <cell r="P27" t="str">
            <v>Centre d'hébergement et de soins de longue durée des Floralies-de-Lasalle Inc.</v>
          </cell>
          <cell r="Q27">
            <v>11044773</v>
          </cell>
          <cell r="R27" t="str">
            <v>CHSLD DES FLORALIES-DE-LASALLE INC.</v>
          </cell>
          <cell r="U27" t="str">
            <v>CRDPM - Place(s) en atelier de travail</v>
          </cell>
          <cell r="V27" t="str">
            <v>C</v>
          </cell>
          <cell r="W27" t="str">
            <v>CRDPM</v>
          </cell>
          <cell r="Y27" t="str">
            <v>Place(s) en atelier de travail</v>
          </cell>
        </row>
        <row r="28">
          <cell r="F28">
            <v>3133</v>
          </cell>
          <cell r="G28" t="str">
            <v>Beauport</v>
          </cell>
          <cell r="H28" t="str">
            <v>03133</v>
          </cell>
          <cell r="I28" t="str">
            <v>03133 - Beauport</v>
          </cell>
          <cell r="N28">
            <v>11044781</v>
          </cell>
          <cell r="O28" t="str">
            <v>CHSLD CÔTE-JARDIN INC.</v>
          </cell>
          <cell r="P28" t="str">
            <v>Centre d'hébergement et de soins de longue durée Côte-Jardin Inc.</v>
          </cell>
          <cell r="Q28">
            <v>11044781</v>
          </cell>
          <cell r="R28" t="str">
            <v>CHSLD CÔTE-JARDIN INC.</v>
          </cell>
          <cell r="U28" t="str">
            <v>CRDPM - Place(s) en foyer de groupe</v>
          </cell>
          <cell r="V28" t="str">
            <v>C</v>
          </cell>
          <cell r="W28" t="str">
            <v>CRDPM</v>
          </cell>
          <cell r="Y28" t="str">
            <v>Place(s) en foyer de groupe</v>
          </cell>
        </row>
        <row r="29">
          <cell r="F29">
            <v>3134</v>
          </cell>
          <cell r="G29" t="str">
            <v>Orléans</v>
          </cell>
          <cell r="H29" t="str">
            <v>03134</v>
          </cell>
          <cell r="I29" t="str">
            <v>03134 - Orléans</v>
          </cell>
          <cell r="N29">
            <v>11044807</v>
          </cell>
          <cell r="O29" t="str">
            <v>CHSLD DU CHÂTEAU-SUR-LE-LAC-DE-SAINTE-GENEVIÈVE INC.</v>
          </cell>
          <cell r="P29" t="str">
            <v>Centre d'hébergement et de soins de longue durée du Château-sur-le-Lac-de-Sainte-Geneviève inc.</v>
          </cell>
          <cell r="Q29">
            <v>11044807</v>
          </cell>
          <cell r="R29" t="str">
            <v>CHSLD DU CHÂTEAU-SUR-LE-LAC-DE-SAINTE-GENEVIÈVE INC.</v>
          </cell>
          <cell r="U29" t="str">
            <v>CRDPM - Place(s) en internat</v>
          </cell>
          <cell r="V29" t="str">
            <v>C</v>
          </cell>
          <cell r="W29" t="str">
            <v>CRDPM</v>
          </cell>
          <cell r="Y29" t="str">
            <v>Place(s) en internat</v>
          </cell>
        </row>
        <row r="30">
          <cell r="F30">
            <v>3141</v>
          </cell>
          <cell r="G30" t="str">
            <v>Charlevoix-Ouest</v>
          </cell>
          <cell r="H30" t="str">
            <v>03141</v>
          </cell>
          <cell r="I30" t="str">
            <v>03141 - Charlevoix-Ouest</v>
          </cell>
          <cell r="N30">
            <v>11044815</v>
          </cell>
          <cell r="O30" t="str">
            <v>VIGI SANTÉ LTÉE</v>
          </cell>
          <cell r="P30" t="str">
            <v>Vigi Santé Ltée</v>
          </cell>
          <cell r="Q30">
            <v>11044815</v>
          </cell>
          <cell r="R30" t="str">
            <v>VIGI SANTÉ LTÉE</v>
          </cell>
          <cell r="U30" t="str">
            <v>CRJDA - Place(s) en appartement supervisé pour jeunes</v>
          </cell>
          <cell r="V30" t="str">
            <v>C</v>
          </cell>
          <cell r="W30" t="str">
            <v>CRJDA</v>
          </cell>
          <cell r="Y30" t="str">
            <v>Place(s) en appartement supervisé pour jeunes</v>
          </cell>
        </row>
        <row r="31">
          <cell r="F31">
            <v>3142</v>
          </cell>
          <cell r="G31" t="str">
            <v>Charlevoix-Est</v>
          </cell>
          <cell r="H31" t="str">
            <v>03142</v>
          </cell>
          <cell r="I31" t="str">
            <v>03142 - Charlevoix-Est</v>
          </cell>
          <cell r="N31">
            <v>11044823</v>
          </cell>
          <cell r="O31" t="str">
            <v>CHSLD PROVIDENCE - SAINT-JOSEPH INC.</v>
          </cell>
          <cell r="P31" t="str">
            <v xml:space="preserve">Centre d'hébergement et de soins de longue durée Providence - Saint-Joseph inc. </v>
          </cell>
          <cell r="Q31">
            <v>11044823</v>
          </cell>
          <cell r="R31" t="str">
            <v>CHSLD PROVIDENCE - SAINT-JOSEPH INC.</v>
          </cell>
          <cell r="U31" t="str">
            <v>CRJDA - Place(s) en foyer de groupe</v>
          </cell>
          <cell r="V31" t="str">
            <v>C</v>
          </cell>
          <cell r="W31" t="str">
            <v>CRJDA</v>
          </cell>
          <cell r="Y31" t="str">
            <v>Place(s) en foyer de groupe</v>
          </cell>
        </row>
        <row r="32">
          <cell r="F32">
            <v>4111</v>
          </cell>
          <cell r="G32" t="str">
            <v>Haut-Saint-Maurice</v>
          </cell>
          <cell r="H32" t="str">
            <v>04111</v>
          </cell>
          <cell r="I32" t="str">
            <v>04111 - Haut-Saint-Maurice</v>
          </cell>
          <cell r="N32">
            <v>11044831</v>
          </cell>
          <cell r="O32" t="str">
            <v>MAISON DES AINÉES DE ST-TIMOTHÉE INC.</v>
          </cell>
          <cell r="P32" t="str">
            <v>Maison des ainées de St-Timothée Inc.</v>
          </cell>
          <cell r="Q32">
            <v>11044831</v>
          </cell>
          <cell r="R32" t="str">
            <v>MAISON DES AINÉES DE ST-TIMOTHÉE INC.</v>
          </cell>
          <cell r="U32" t="str">
            <v>CRJDA - Place(s) en internat - unité de vie</v>
          </cell>
          <cell r="V32" t="str">
            <v>C</v>
          </cell>
          <cell r="W32" t="str">
            <v>CRJDA</v>
          </cell>
          <cell r="Y32" t="str">
            <v>Place(s) en internat - unité de vie</v>
          </cell>
        </row>
        <row r="33">
          <cell r="F33">
            <v>4121</v>
          </cell>
          <cell r="G33" t="str">
            <v>Mékinac</v>
          </cell>
          <cell r="H33" t="str">
            <v>04121</v>
          </cell>
          <cell r="I33" t="str">
            <v>04121 - Mékinac</v>
          </cell>
          <cell r="N33">
            <v>11044849</v>
          </cell>
          <cell r="O33" t="str">
            <v>CHSLD DOMAINE SAINT-DOMINIQUE S.E.C.</v>
          </cell>
          <cell r="P33" t="str">
            <v>CHSLD Domaine Saint-Dominique S.E.C.</v>
          </cell>
          <cell r="Q33">
            <v>11044849</v>
          </cell>
          <cell r="R33" t="str">
            <v>CHSLD DOMAINE SAINT-DOMINIQUE S.E.C.</v>
          </cell>
          <cell r="U33" t="str">
            <v>CRJDA - Place(s) en internat - urgence sociale</v>
          </cell>
          <cell r="V33" t="str">
            <v>C</v>
          </cell>
          <cell r="W33" t="str">
            <v>CRJDA</v>
          </cell>
          <cell r="Y33" t="str">
            <v>Place(s) en internat - urgence sociale</v>
          </cell>
        </row>
        <row r="34">
          <cell r="F34">
            <v>4122</v>
          </cell>
          <cell r="G34" t="str">
            <v>Des Chenaux</v>
          </cell>
          <cell r="H34" t="str">
            <v>04122</v>
          </cell>
          <cell r="I34" t="str">
            <v>04122 - Des Chenaux</v>
          </cell>
          <cell r="N34">
            <v>11044864</v>
          </cell>
          <cell r="O34" t="str">
            <v>CHSLD DE SAINT-LAMBERT-SUR-LE-GOLF INC.</v>
          </cell>
          <cell r="P34" t="str">
            <v>Centre d'hébergement et de soins de longue durée de Saint-Lambert-sur-le-Golf Inc.</v>
          </cell>
          <cell r="Q34">
            <v>11044864</v>
          </cell>
          <cell r="R34" t="str">
            <v>CHSLD DE SAINT-LAMBERT-SUR-LE-GOLF INC.</v>
          </cell>
          <cell r="U34" t="str">
            <v>CRJDA - Place(s) en programme d'arrêt d'agir</v>
          </cell>
          <cell r="V34" t="str">
            <v>C</v>
          </cell>
          <cell r="W34" t="str">
            <v>CRJDA</v>
          </cell>
          <cell r="Y34" t="str">
            <v>Place(s) en programme d'arrêt d'agir</v>
          </cell>
        </row>
        <row r="35">
          <cell r="F35">
            <v>4131</v>
          </cell>
          <cell r="G35" t="str">
            <v>Maskinongé</v>
          </cell>
          <cell r="H35" t="str">
            <v>04131</v>
          </cell>
          <cell r="I35" t="str">
            <v>04131 - Maskinongé</v>
          </cell>
          <cell r="N35">
            <v>11044948</v>
          </cell>
          <cell r="O35" t="str">
            <v>CHSLD WALES INC.</v>
          </cell>
          <cell r="P35" t="str">
            <v>Centre d'hébergement et de soins de longue durée Wales Inc.</v>
          </cell>
          <cell r="Q35">
            <v>11044948</v>
          </cell>
          <cell r="R35" t="str">
            <v>CHSLD WALES INC.</v>
          </cell>
          <cell r="U35" t="str">
            <v>CRJDA - Place(s) en service d'apprentissage aux habitudes de travail (SAHT)</v>
          </cell>
          <cell r="V35" t="str">
            <v>C</v>
          </cell>
          <cell r="W35" t="str">
            <v>CRJDA</v>
          </cell>
          <cell r="Y35" t="str">
            <v>Place(s) en service d'apprentissage aux habitudes de travail (SAHT)</v>
          </cell>
        </row>
        <row r="36">
          <cell r="F36">
            <v>4141</v>
          </cell>
          <cell r="G36" t="str">
            <v>Centre-de-la-Mauricie</v>
          </cell>
          <cell r="H36" t="str">
            <v>04141</v>
          </cell>
          <cell r="I36" t="str">
            <v>04141 - Centre-de-la-Mauricie</v>
          </cell>
          <cell r="N36">
            <v>11044955</v>
          </cell>
          <cell r="O36" t="str">
            <v>CHSLD AGE3 INC.</v>
          </cell>
          <cell r="P36" t="str">
            <v>CHSLD Age3 Inc.</v>
          </cell>
          <cell r="Q36">
            <v>11044955</v>
          </cell>
          <cell r="R36" t="str">
            <v>CHSLD AGE3 INC.</v>
          </cell>
          <cell r="U36" t="str">
            <v>CRMDA - Place(s) en foyer de groupe</v>
          </cell>
          <cell r="V36" t="str">
            <v>C</v>
          </cell>
          <cell r="W36" t="str">
            <v>CRMDA</v>
          </cell>
          <cell r="Y36" t="str">
            <v>Place(s) en foyer de groupe</v>
          </cell>
        </row>
        <row r="37">
          <cell r="F37">
            <v>4151</v>
          </cell>
          <cell r="G37" t="str">
            <v>Trois-Rivières</v>
          </cell>
          <cell r="H37" t="str">
            <v>04151</v>
          </cell>
          <cell r="I37" t="str">
            <v>04151 - Trois-Rivières</v>
          </cell>
          <cell r="N37">
            <v>11044971</v>
          </cell>
          <cell r="O37" t="str">
            <v>CHSLD BOISÉ STE-THÉRÈSE</v>
          </cell>
          <cell r="P37" t="str">
            <v>Centre d'hébergement et de soins de longue durée du Boisé Sainte-Thérèse Inc.</v>
          </cell>
          <cell r="Q37">
            <v>11044971</v>
          </cell>
          <cell r="R37" t="str">
            <v>CHSLD BOISÉ STE-THÉRÈSE</v>
          </cell>
          <cell r="U37" t="str">
            <v>CRMDA - Place(s) en internat - unité de vie</v>
          </cell>
          <cell r="V37" t="str">
            <v>C</v>
          </cell>
          <cell r="W37" t="str">
            <v>CRMDA</v>
          </cell>
          <cell r="Y37" t="str">
            <v>Place(s) en internat - unité de vie</v>
          </cell>
        </row>
        <row r="38">
          <cell r="F38">
            <v>4152</v>
          </cell>
          <cell r="G38" t="str">
            <v>Cap-de-la-Madeleine</v>
          </cell>
          <cell r="H38" t="str">
            <v>04152</v>
          </cell>
          <cell r="I38" t="str">
            <v>04152 - Cap-de-la-Madeleine</v>
          </cell>
          <cell r="N38">
            <v>11044989</v>
          </cell>
          <cell r="O38" t="str">
            <v>CENTRE DE RÉADAPT. EN DÉPENDANCE DU NOUVEAU DÉPART INC.</v>
          </cell>
          <cell r="P38" t="str">
            <v>Centre de réadaptation en dépendance du Nouveau Départ Inc.</v>
          </cell>
          <cell r="Q38">
            <v>11044989</v>
          </cell>
          <cell r="R38" t="str">
            <v>CENTRE DE RÉADAPT. EN DÉPENDANCE DU NOUVEAU DÉPART INC.</v>
          </cell>
          <cell r="U38" t="str">
            <v>CRPAT - Place(s) en internat</v>
          </cell>
          <cell r="V38" t="str">
            <v>C</v>
          </cell>
          <cell r="W38" t="str">
            <v>CRPAT</v>
          </cell>
          <cell r="Y38" t="str">
            <v>Place(s) en internat</v>
          </cell>
        </row>
        <row r="39">
          <cell r="F39">
            <v>4161</v>
          </cell>
          <cell r="G39" t="str">
            <v>Nicolet-Yamaska</v>
          </cell>
          <cell r="H39" t="str">
            <v>04161</v>
          </cell>
          <cell r="I39" t="str">
            <v>04161 - Nicolet-Yamaska</v>
          </cell>
          <cell r="N39">
            <v>11044997</v>
          </cell>
          <cell r="O39" t="str">
            <v>CHSLD DE SAINTE-CATHERINE S.E.C.</v>
          </cell>
          <cell r="P39" t="str">
            <v>Centre d'hébergement et de soins de longue durée de Sainte-Catherine S.E.C.</v>
          </cell>
          <cell r="Q39">
            <v>11044997</v>
          </cell>
          <cell r="R39" t="str">
            <v>CHSLD DE SAINTE-CATHERINE S.E.C.</v>
          </cell>
          <cell r="U39" t="str">
            <v>CHPSY - Centre de jour, santé mentale</v>
          </cell>
          <cell r="V39" t="str">
            <v>S</v>
          </cell>
          <cell r="W39" t="str">
            <v>CHPSY</v>
          </cell>
          <cell r="Y39" t="str">
            <v>Centre de jour, santé mentale</v>
          </cell>
        </row>
        <row r="40">
          <cell r="F40">
            <v>4162</v>
          </cell>
          <cell r="G40" t="str">
            <v>Bécancour</v>
          </cell>
          <cell r="H40" t="str">
            <v>04162</v>
          </cell>
          <cell r="I40" t="str">
            <v>04162 - Bécancour</v>
          </cell>
          <cell r="N40">
            <v>11045010</v>
          </cell>
          <cell r="O40" t="str">
            <v>CHSLD DE LAVAL S.E.C.</v>
          </cell>
          <cell r="P40" t="str">
            <v>Centre d'hébergement et de soins de longue durée de Laval S.E.C.</v>
          </cell>
          <cell r="Q40">
            <v>11045010</v>
          </cell>
          <cell r="R40" t="str">
            <v>CHSLD DE LAVAL S.E.C.</v>
          </cell>
          <cell r="U40" t="str">
            <v>CHPSY - Consultations externes</v>
          </cell>
          <cell r="V40" t="str">
            <v>S</v>
          </cell>
          <cell r="W40" t="str">
            <v>CHPSY</v>
          </cell>
          <cell r="Y40" t="str">
            <v>Consultations externes</v>
          </cell>
        </row>
        <row r="41">
          <cell r="F41">
            <v>4171</v>
          </cell>
          <cell r="G41" t="str">
            <v>Drummond</v>
          </cell>
          <cell r="H41" t="str">
            <v>04171</v>
          </cell>
          <cell r="I41" t="str">
            <v>04171 - Drummond</v>
          </cell>
          <cell r="N41">
            <v>11045028</v>
          </cell>
          <cell r="O41" t="str">
            <v>CHSLD DE GRANBY S.E.C.</v>
          </cell>
          <cell r="P41" t="str">
            <v>Centre d'hébergement et de soins de longue durée de Granby S.E.C.</v>
          </cell>
          <cell r="Q41">
            <v>11045028</v>
          </cell>
          <cell r="R41" t="str">
            <v>CHSLD DE GRANBY S.E.C.</v>
          </cell>
          <cell r="U41" t="str">
            <v>CHPSY - Hôpital de jour, santé mentale</v>
          </cell>
          <cell r="V41" t="str">
            <v>S</v>
          </cell>
          <cell r="W41" t="str">
            <v>CHPSY</v>
          </cell>
          <cell r="Y41" t="str">
            <v>Hôpital de jour, santé mentale</v>
          </cell>
        </row>
        <row r="42">
          <cell r="F42">
            <v>4181</v>
          </cell>
          <cell r="G42" t="str">
            <v>Arthabaska</v>
          </cell>
          <cell r="H42" t="str">
            <v>04181</v>
          </cell>
          <cell r="I42" t="str">
            <v>04181 - Arthabaska</v>
          </cell>
          <cell r="N42">
            <v>11045044</v>
          </cell>
          <cell r="O42" t="str">
            <v>CHSLD ANGUS INC.</v>
          </cell>
          <cell r="P42" t="str">
            <v>Centre d'hébergement et de soins de longue durée Angus Inc.</v>
          </cell>
          <cell r="Q42">
            <v>11045044</v>
          </cell>
          <cell r="R42" t="str">
            <v>CHSLD ANGUS INC.</v>
          </cell>
          <cell r="U42" t="str">
            <v>CHPSY - Urgence</v>
          </cell>
          <cell r="V42" t="str">
            <v>S</v>
          </cell>
          <cell r="W42" t="str">
            <v>CHPSY</v>
          </cell>
          <cell r="Y42" t="str">
            <v>Urgence</v>
          </cell>
        </row>
        <row r="43">
          <cell r="F43">
            <v>4182</v>
          </cell>
          <cell r="G43" t="str">
            <v>De l'Érable</v>
          </cell>
          <cell r="H43" t="str">
            <v>04182</v>
          </cell>
          <cell r="I43" t="str">
            <v>04182 - De l'Érable</v>
          </cell>
          <cell r="N43">
            <v>11045051</v>
          </cell>
          <cell r="O43" t="str">
            <v>CHU DE QUÉBEC – UL</v>
          </cell>
          <cell r="P43" t="str">
            <v>CHU de Québec – Université Laval</v>
          </cell>
          <cell r="Q43">
            <v>11045051</v>
          </cell>
          <cell r="R43" t="str">
            <v>CHU de Québec – Université Laval</v>
          </cell>
          <cell r="U43" t="str">
            <v>CHSGS - Centre de jour, santé mentale</v>
          </cell>
          <cell r="V43" t="str">
            <v>S</v>
          </cell>
          <cell r="W43" t="str">
            <v>CHSGS</v>
          </cell>
          <cell r="Y43" t="str">
            <v>Centre de jour, santé mentale</v>
          </cell>
        </row>
        <row r="44">
          <cell r="F44">
            <v>5111</v>
          </cell>
          <cell r="G44" t="str">
            <v>Cowansville-Farnham-Bedford</v>
          </cell>
          <cell r="H44" t="str">
            <v>05111</v>
          </cell>
          <cell r="I44" t="str">
            <v>05111 - Cowansville-Farnham-Bedford</v>
          </cell>
          <cell r="N44">
            <v>11045069</v>
          </cell>
          <cell r="O44" t="str">
            <v>CHSLD ARGYLE INC.</v>
          </cell>
          <cell r="P44" t="str">
            <v>Centre d'hébergement et de soins de longue durée Argyle Inc.</v>
          </cell>
          <cell r="Q44">
            <v>11045069</v>
          </cell>
          <cell r="R44" t="str">
            <v>CHSLD ARGYLE INC.</v>
          </cell>
          <cell r="U44" t="str">
            <v>CHSGS - Consultations externes</v>
          </cell>
          <cell r="V44" t="str">
            <v>S</v>
          </cell>
          <cell r="W44" t="str">
            <v>CHSGS</v>
          </cell>
          <cell r="Y44" t="str">
            <v>Consultations externes</v>
          </cell>
        </row>
        <row r="45">
          <cell r="F45">
            <v>5121</v>
          </cell>
          <cell r="G45" t="str">
            <v>Granby-Shefford-Bromont</v>
          </cell>
          <cell r="H45" t="str">
            <v>05121</v>
          </cell>
          <cell r="I45" t="str">
            <v>05121 - Granby-Shefford-Bromont</v>
          </cell>
          <cell r="N45">
            <v>11045077</v>
          </cell>
          <cell r="O45" t="str">
            <v>CHSLD GROUPE-SANTÉ-ARBEC INC.</v>
          </cell>
          <cell r="P45" t="str">
            <v>Centre d'hébergement et de soins de longue durée du Groupe-Santé-Arbec Inc.</v>
          </cell>
          <cell r="Q45">
            <v>11045077</v>
          </cell>
          <cell r="R45" t="str">
            <v>CHSLD GROUPE-SANTÉ-ARBEC INC.</v>
          </cell>
          <cell r="U45" t="str">
            <v>CHSGS - Consultations externes - activités complémentaires</v>
          </cell>
          <cell r="V45" t="str">
            <v>S</v>
          </cell>
          <cell r="W45" t="str">
            <v>CHSGS</v>
          </cell>
          <cell r="Y45" t="str">
            <v>Consultations externes - activités complémentaires</v>
          </cell>
        </row>
        <row r="46">
          <cell r="F46">
            <v>5131</v>
          </cell>
          <cell r="G46" t="str">
            <v>Memphrémagog</v>
          </cell>
          <cell r="H46" t="str">
            <v>05131</v>
          </cell>
          <cell r="I46" t="str">
            <v>05131 - Memphrémagog</v>
          </cell>
          <cell r="N46">
            <v>11045085</v>
          </cell>
          <cell r="O46" t="str">
            <v>CHSLD DE SAINT-JEAN-SUR-RICHELIEU S.E.C.</v>
          </cell>
          <cell r="P46" t="str">
            <v>Centre d'hébergement et de soins de longue durée de Saint-Jean-sur-Richelieu S.E.C.</v>
          </cell>
          <cell r="Q46">
            <v>11045085</v>
          </cell>
          <cell r="R46" t="str">
            <v>CHSLD DE SAINT-JEAN-SUR-RICHELIEU S.E.C.</v>
          </cell>
          <cell r="U46" t="str">
            <v>CHSGS - Hôpital de jour, santé mentale</v>
          </cell>
          <cell r="V46" t="str">
            <v>S</v>
          </cell>
          <cell r="W46" t="str">
            <v>CHSGS</v>
          </cell>
          <cell r="Y46" t="str">
            <v>Hôpital de jour, santé mentale</v>
          </cell>
        </row>
        <row r="47">
          <cell r="F47">
            <v>5141</v>
          </cell>
          <cell r="G47" t="str">
            <v>Coaticook</v>
          </cell>
          <cell r="H47" t="str">
            <v>05141</v>
          </cell>
          <cell r="I47" t="str">
            <v>05141 - Coaticook</v>
          </cell>
          <cell r="N47">
            <v>11045093</v>
          </cell>
          <cell r="O47" t="str">
            <v>CHSLD VALEO INC.</v>
          </cell>
          <cell r="P47" t="str">
            <v>Centre d'hébergement et de soins de longue durée Valeo Inc.</v>
          </cell>
          <cell r="Q47">
            <v>11045093</v>
          </cell>
          <cell r="R47" t="str">
            <v>CHSLD VALEO INC.</v>
          </cell>
          <cell r="U47" t="str">
            <v>CHSGS - Urgence</v>
          </cell>
          <cell r="V47" t="str">
            <v>S</v>
          </cell>
          <cell r="W47" t="str">
            <v>CHSGS</v>
          </cell>
          <cell r="Y47" t="str">
            <v>Urgence</v>
          </cell>
        </row>
        <row r="48">
          <cell r="F48">
            <v>5151</v>
          </cell>
          <cell r="G48" t="str">
            <v>Sherbrooke</v>
          </cell>
          <cell r="H48" t="str">
            <v>05151</v>
          </cell>
          <cell r="I48" t="str">
            <v>05151 - Sherbrooke</v>
          </cell>
          <cell r="N48">
            <v>11045119</v>
          </cell>
          <cell r="O48" t="str">
            <v>CISSS DU BAS-SAINT-LAURENT</v>
          </cell>
          <cell r="P48" t="str">
            <v>Centre intégré de santé et de services sociaux du Bas-Saint-Laurent</v>
          </cell>
          <cell r="Q48">
            <v>11045119</v>
          </cell>
          <cell r="R48" t="str">
            <v>CISSS DU BAS-SAINT-LAURENT</v>
          </cell>
          <cell r="U48" t="str">
            <v>CHSGS - Urgence - activités complémentaires</v>
          </cell>
          <cell r="V48" t="str">
            <v>S</v>
          </cell>
          <cell r="W48" t="str">
            <v>CHSGS</v>
          </cell>
          <cell r="Y48" t="str">
            <v>Urgence - activités complémentaires</v>
          </cell>
        </row>
        <row r="49">
          <cell r="F49">
            <v>5161</v>
          </cell>
          <cell r="G49" t="str">
            <v>Val Saint-François</v>
          </cell>
          <cell r="H49" t="str">
            <v>05161</v>
          </cell>
          <cell r="I49" t="str">
            <v>05161 - Val Saint-François</v>
          </cell>
          <cell r="N49">
            <v>11045127</v>
          </cell>
          <cell r="O49" t="str">
            <v>CIUSSS DU SAGUENAY – LAC-SAINT-JEAN</v>
          </cell>
          <cell r="P49" t="str">
            <v>Centre intégré universitaire de santé et de services sociaux du Saguenay – Lac-Saint-Jean</v>
          </cell>
          <cell r="Q49">
            <v>11045127</v>
          </cell>
          <cell r="R49" t="str">
            <v>CIUSSS DU SAGUENAY – LAC-SAINT-JEAN</v>
          </cell>
          <cell r="U49" t="str">
            <v>CHSLD - Centre de jour</v>
          </cell>
          <cell r="V49" t="str">
            <v>S</v>
          </cell>
          <cell r="W49" t="str">
            <v>CHSLD</v>
          </cell>
          <cell r="Y49" t="str">
            <v>Centre de jour</v>
          </cell>
        </row>
        <row r="50">
          <cell r="F50">
            <v>5171</v>
          </cell>
          <cell r="G50" t="str">
            <v>Asbestos</v>
          </cell>
          <cell r="H50" t="str">
            <v>05171</v>
          </cell>
          <cell r="I50" t="str">
            <v>05171 - Asbestos</v>
          </cell>
          <cell r="N50">
            <v>11045135</v>
          </cell>
          <cell r="O50" t="str">
            <v>CIUSSS DE LA CAPITALE-NATIONALE</v>
          </cell>
          <cell r="P50" t="str">
            <v>Centre intégré universitaire de santé et de services sociaux de la Capitale-Nationale</v>
          </cell>
          <cell r="Q50">
            <v>11045135</v>
          </cell>
          <cell r="R50" t="str">
            <v>CIUSSS DE LA CAPITALE-NATIONALE</v>
          </cell>
          <cell r="U50" t="str">
            <v>CHSLD - Hôpital de jour</v>
          </cell>
          <cell r="V50" t="str">
            <v>S</v>
          </cell>
          <cell r="W50" t="str">
            <v>CHSLD</v>
          </cell>
          <cell r="Y50" t="str">
            <v>Hôpital de jour</v>
          </cell>
        </row>
        <row r="51">
          <cell r="F51">
            <v>5181</v>
          </cell>
          <cell r="G51" t="str">
            <v>Haut-Saint-François</v>
          </cell>
          <cell r="H51" t="str">
            <v>05181</v>
          </cell>
          <cell r="I51" t="str">
            <v>05181 - Haut-Saint-François</v>
          </cell>
          <cell r="N51">
            <v>11045143</v>
          </cell>
          <cell r="O51" t="str">
            <v>CIUSSS DE LA MAURICIE-ET-DU-CENTRE-DU-QUÉBEC</v>
          </cell>
          <cell r="P51" t="str">
            <v>Centre intégré universitaire de santé et de services sociaux de la Mauricie-et-du-Centre-du-Québec</v>
          </cell>
          <cell r="Q51">
            <v>11045143</v>
          </cell>
          <cell r="R51" t="str">
            <v>CIUSSS DE LA MAURICIE-ET-DU-CENTRE-DU-QUÉBEC</v>
          </cell>
          <cell r="U51" t="str">
            <v>CHSLD - Services externes</v>
          </cell>
          <cell r="V51" t="str">
            <v>S</v>
          </cell>
          <cell r="W51" t="str">
            <v>CHSLD</v>
          </cell>
          <cell r="Y51" t="str">
            <v>Services externes</v>
          </cell>
        </row>
        <row r="52">
          <cell r="F52">
            <v>5191</v>
          </cell>
          <cell r="G52" t="str">
            <v>Granit</v>
          </cell>
          <cell r="H52" t="str">
            <v>05191</v>
          </cell>
          <cell r="I52" t="str">
            <v>05191 - Granit</v>
          </cell>
          <cell r="N52">
            <v>11045150</v>
          </cell>
          <cell r="O52" t="str">
            <v>CIUSSS DE L'ESTRIE – CHUS</v>
          </cell>
          <cell r="P52" t="str">
            <v>Centre intégré universitaire de santé et de services sociaux de l'Estrie – Centre hospitalier universitaire de Sherbrooke</v>
          </cell>
          <cell r="Q52">
            <v>11045150</v>
          </cell>
          <cell r="R52" t="str">
            <v>CIUSSS DE L'ESTRIE – CHUS</v>
          </cell>
          <cell r="U52" t="str">
            <v xml:space="preserve">CLSC </v>
          </cell>
          <cell r="V52" t="str">
            <v>S</v>
          </cell>
          <cell r="W52" t="str">
            <v xml:space="preserve">CLSC </v>
          </cell>
        </row>
        <row r="53">
          <cell r="F53">
            <v>6111</v>
          </cell>
          <cell r="G53" t="str">
            <v>Lac Saint-Louis</v>
          </cell>
          <cell r="H53" t="str">
            <v>06111</v>
          </cell>
          <cell r="I53" t="str">
            <v>06111 - Lac Saint-Louis</v>
          </cell>
          <cell r="N53">
            <v>11045168</v>
          </cell>
          <cell r="O53" t="str">
            <v>CIUSSS DE L'OUEST-DE-L'ÎLE-DE-MONTRÉAL</v>
          </cell>
          <cell r="P53" t="str">
            <v>Centre intégré universitaire de santé et de services sociaux de l'Ouest-de-l'Île-de-Montréal</v>
          </cell>
          <cell r="Q53">
            <v>11045168</v>
          </cell>
          <cell r="R53" t="str">
            <v>CIUSSS DE L'OUEST-DE-L'ÎLE-DE-MONTRÉAL</v>
          </cell>
          <cell r="U53" t="str">
            <v xml:space="preserve">CPEJ </v>
          </cell>
          <cell r="V53" t="str">
            <v>S</v>
          </cell>
          <cell r="W53" t="str">
            <v xml:space="preserve">CPEJ </v>
          </cell>
        </row>
        <row r="54">
          <cell r="F54">
            <v>6112</v>
          </cell>
          <cell r="G54" t="str">
            <v>Pierrefonds</v>
          </cell>
          <cell r="H54" t="str">
            <v>06112</v>
          </cell>
          <cell r="I54" t="str">
            <v>06112 - Pierrefonds</v>
          </cell>
          <cell r="N54">
            <v>11045176</v>
          </cell>
          <cell r="O54" t="str">
            <v>CIUSSS DU CENTRE-OUEST-DE-L'ÎLE-DE-MONTRÉAL</v>
          </cell>
          <cell r="P54" t="str">
            <v>Centre intégré universitaire de santé et de services sociaux du Centre-Ouest-de-l'Île-de-Montréal</v>
          </cell>
          <cell r="Q54">
            <v>11045176</v>
          </cell>
          <cell r="R54" t="str">
            <v>CIUSSS DU CENTRE-OUEST-DE-L'ÎLE-DE-MONTRÉAL</v>
          </cell>
          <cell r="U54" t="str">
            <v>CRDI  - Services externes</v>
          </cell>
          <cell r="V54" t="str">
            <v>S</v>
          </cell>
          <cell r="W54" t="str">
            <v xml:space="preserve">CRDI </v>
          </cell>
          <cell r="Y54" t="str">
            <v>Services externes</v>
          </cell>
        </row>
        <row r="55">
          <cell r="F55">
            <v>6113</v>
          </cell>
          <cell r="G55" t="str">
            <v>Dollard-des-Ormeaux</v>
          </cell>
          <cell r="H55" t="str">
            <v>06113</v>
          </cell>
          <cell r="I55" t="str">
            <v>06113 - Dollard-des-Ormeaux</v>
          </cell>
          <cell r="N55">
            <v>11045184</v>
          </cell>
          <cell r="O55" t="str">
            <v>CIUSSS DU CENTRE-SUD-DE-L'ÎLE-DE-MONTRÉAL</v>
          </cell>
          <cell r="P55" t="str">
            <v>Centre intégré universitaire de santé et de services sociaux du Centre-Sud-de-l'Île-de-Montréal</v>
          </cell>
          <cell r="Q55">
            <v>11045184</v>
          </cell>
          <cell r="R55" t="str">
            <v>CIUSSS DU CENTRE-SUD-DE-L'ÎLE-DE-MONTRÉAL</v>
          </cell>
          <cell r="U55" t="str">
            <v>CRDPA - Service d'aides techniques</v>
          </cell>
          <cell r="V55" t="str">
            <v>S</v>
          </cell>
          <cell r="W55" t="str">
            <v>CRDPA</v>
          </cell>
          <cell r="Y55" t="str">
            <v>Service d'aides techniques</v>
          </cell>
        </row>
        <row r="56">
          <cell r="F56">
            <v>6121</v>
          </cell>
          <cell r="G56" t="str">
            <v>Lachine</v>
          </cell>
          <cell r="H56" t="str">
            <v>06121</v>
          </cell>
          <cell r="I56" t="str">
            <v>06121 - Lachine</v>
          </cell>
          <cell r="N56">
            <v>11045192</v>
          </cell>
          <cell r="O56" t="str">
            <v>CIUSSS DU NORD-DE-L'ÎLE-DE-MONTRÉAL</v>
          </cell>
          <cell r="P56" t="str">
            <v>Centre intégré universitaire de santé et de services sociaux du Nord-de-l'Île-de-Montréal</v>
          </cell>
          <cell r="Q56">
            <v>11045192</v>
          </cell>
          <cell r="R56" t="str">
            <v>CIUSSS DU NORD-DE-L'ÎLE-DE-MONTRÉAL</v>
          </cell>
          <cell r="U56" t="str">
            <v>CRDPA - Services externes</v>
          </cell>
          <cell r="V56" t="str">
            <v>S</v>
          </cell>
          <cell r="W56" t="str">
            <v>CRDPA</v>
          </cell>
          <cell r="Y56" t="str">
            <v>Services externes</v>
          </cell>
        </row>
        <row r="57">
          <cell r="F57">
            <v>6122</v>
          </cell>
          <cell r="G57" t="str">
            <v>Lasalle</v>
          </cell>
          <cell r="H57" t="str">
            <v>06122</v>
          </cell>
          <cell r="I57" t="str">
            <v>06122 - Lasalle</v>
          </cell>
          <cell r="N57">
            <v>11045200</v>
          </cell>
          <cell r="O57" t="str">
            <v>CIUSSS DE L'EST-DE-L'ÎLE-DE-MONTRÉAL</v>
          </cell>
          <cell r="P57" t="str">
            <v>Centre intégré universitaire de santé et de services sociaux de l'Est-de-l'Île-de-Montréal</v>
          </cell>
          <cell r="Q57">
            <v>11045200</v>
          </cell>
          <cell r="R57" t="str">
            <v>CIUSSS DE L'EST-DE-L'ÎLE-DE-MONTRÉAL</v>
          </cell>
          <cell r="U57" t="str">
            <v>CRDPM - Centre de jour</v>
          </cell>
          <cell r="V57" t="str">
            <v>S</v>
          </cell>
          <cell r="W57" t="str">
            <v>CRDPM</v>
          </cell>
          <cell r="Y57" t="str">
            <v>Centre de jour</v>
          </cell>
        </row>
        <row r="58">
          <cell r="F58">
            <v>6211</v>
          </cell>
          <cell r="G58" t="str">
            <v>Côte-Saint-Luc</v>
          </cell>
          <cell r="H58" t="str">
            <v>06211</v>
          </cell>
          <cell r="I58" t="str">
            <v>06211 - Côte-Saint-Luc</v>
          </cell>
          <cell r="N58">
            <v>11045218</v>
          </cell>
          <cell r="O58" t="str">
            <v>CISSS DE L'OUTAOUAIS</v>
          </cell>
          <cell r="P58" t="str">
            <v>Centre intégré de santé et de services sociaux de l'Outaouais</v>
          </cell>
          <cell r="Q58">
            <v>11045218</v>
          </cell>
          <cell r="R58" t="str">
            <v>CISSS DE L'OUTAOUAIS</v>
          </cell>
          <cell r="U58" t="str">
            <v>CRDPM - Service d'aides techniques</v>
          </cell>
          <cell r="V58" t="str">
            <v>S</v>
          </cell>
          <cell r="W58" t="str">
            <v>CRDPM</v>
          </cell>
          <cell r="Y58" t="str">
            <v>Service d'aides techniques</v>
          </cell>
        </row>
        <row r="59">
          <cell r="F59">
            <v>6212</v>
          </cell>
          <cell r="G59" t="str">
            <v>Notre-Dame-de-Grâce - Montréal-Ouest</v>
          </cell>
          <cell r="H59" t="str">
            <v>06212</v>
          </cell>
          <cell r="I59" t="str">
            <v>06212 - Notre-Dame-de-Grâce - Montréal-Ouest</v>
          </cell>
          <cell r="N59">
            <v>11045226</v>
          </cell>
          <cell r="O59" t="str">
            <v>CISSS DE L'ABITIBI-TÉMISCAMINGUE</v>
          </cell>
          <cell r="P59" t="str">
            <v>Centre intégré de santé et de services sociaux de l'Abitibi-Témiscamingue</v>
          </cell>
          <cell r="Q59">
            <v>11045226</v>
          </cell>
          <cell r="R59" t="str">
            <v>CISSS DE L'ABITIBI-TÉMISCAMINGUE</v>
          </cell>
          <cell r="U59" t="str">
            <v>CRDPM - Service d'aides techniques - activités complémentaires</v>
          </cell>
          <cell r="V59" t="str">
            <v>S</v>
          </cell>
          <cell r="W59" t="str">
            <v>CRDPM</v>
          </cell>
          <cell r="Y59" t="str">
            <v>Service d'aides techniques - activités complémentaires</v>
          </cell>
        </row>
        <row r="60">
          <cell r="F60">
            <v>6221</v>
          </cell>
          <cell r="G60" t="str">
            <v>Parc-Extension</v>
          </cell>
          <cell r="H60" t="str">
            <v>06221</v>
          </cell>
          <cell r="I60" t="str">
            <v>06221 - Parc-Extension</v>
          </cell>
          <cell r="N60">
            <v>11045226</v>
          </cell>
          <cell r="O60" t="str">
            <v>CISSS DE L'ABITIBI-TÉMISCAMINGUE</v>
          </cell>
          <cell r="P60" t="str">
            <v>CISSS DE L'ABITIBI-TÉMISCAMINGUE</v>
          </cell>
          <cell r="Q60">
            <v>11045226</v>
          </cell>
          <cell r="R60" t="str">
            <v>CISSS DE L'ABITIBI-TÉMISCAMINGUE</v>
          </cell>
          <cell r="U60" t="str">
            <v>CRDPM - Services externes</v>
          </cell>
          <cell r="V60" t="str">
            <v>S</v>
          </cell>
          <cell r="W60" t="str">
            <v>CRDPM</v>
          </cell>
          <cell r="Y60" t="str">
            <v>Services externes</v>
          </cell>
        </row>
        <row r="61">
          <cell r="F61">
            <v>6222</v>
          </cell>
          <cell r="G61" t="str">
            <v>Mont-Royal</v>
          </cell>
          <cell r="H61" t="str">
            <v>06222</v>
          </cell>
          <cell r="I61" t="str">
            <v>06222 - Mont-Royal</v>
          </cell>
          <cell r="N61">
            <v>11045234</v>
          </cell>
          <cell r="O61" t="str">
            <v>CISSS DE LA CÔTE-NORD</v>
          </cell>
          <cell r="P61" t="str">
            <v>Centre intégré de santé et de services sociaux de la Côte-Nord</v>
          </cell>
          <cell r="Q61">
            <v>11045234</v>
          </cell>
          <cell r="R61" t="str">
            <v>CISSS DE LA CÔTE-NORD</v>
          </cell>
          <cell r="U61" t="str">
            <v>CRDPV - Service d'aides techniques</v>
          </cell>
          <cell r="V61" t="str">
            <v>S</v>
          </cell>
          <cell r="W61" t="str">
            <v>CRDPV</v>
          </cell>
          <cell r="Y61" t="str">
            <v>Service d'aides techniques</v>
          </cell>
        </row>
        <row r="62">
          <cell r="F62">
            <v>6223</v>
          </cell>
          <cell r="G62" t="str">
            <v>Snowdon</v>
          </cell>
          <cell r="H62" t="str">
            <v>06223</v>
          </cell>
          <cell r="I62" t="str">
            <v>06223 - Snowdon</v>
          </cell>
          <cell r="N62">
            <v>11045242</v>
          </cell>
          <cell r="O62" t="str">
            <v>CISSS DE LA GASPÉSIE</v>
          </cell>
          <cell r="P62" t="str">
            <v>Centre intégré de santé et de services sociaux de la Gaspésie</v>
          </cell>
          <cell r="Q62">
            <v>11045242</v>
          </cell>
          <cell r="R62" t="str">
            <v>CISSS DE LA GASPÉSIE</v>
          </cell>
          <cell r="U62" t="str">
            <v>CRDPV - Services externes</v>
          </cell>
          <cell r="V62" t="str">
            <v>S</v>
          </cell>
          <cell r="W62" t="str">
            <v>CRDPV</v>
          </cell>
          <cell r="Y62" t="str">
            <v>Services externes</v>
          </cell>
        </row>
        <row r="63">
          <cell r="F63">
            <v>6224</v>
          </cell>
          <cell r="G63" t="str">
            <v>Côte-des-Neiges</v>
          </cell>
          <cell r="H63" t="str">
            <v>06224</v>
          </cell>
          <cell r="I63" t="str">
            <v>06224 - Côte-des-Neiges</v>
          </cell>
          <cell r="N63">
            <v>11045267</v>
          </cell>
          <cell r="O63" t="str">
            <v>CISSS DE LAVAL</v>
          </cell>
          <cell r="P63" t="str">
            <v>Centre intégré de santé et de services sociaux de Laval</v>
          </cell>
          <cell r="Q63">
            <v>11045267</v>
          </cell>
          <cell r="R63" t="str">
            <v>CISSS DE LAVAL</v>
          </cell>
          <cell r="U63" t="str">
            <v>CRJDA - Centre de jour</v>
          </cell>
          <cell r="V63" t="str">
            <v>S</v>
          </cell>
          <cell r="W63" t="str">
            <v>CRJDA</v>
          </cell>
          <cell r="Y63" t="str">
            <v>Centre de jour</v>
          </cell>
        </row>
        <row r="64">
          <cell r="F64">
            <v>6225</v>
          </cell>
          <cell r="G64" t="str">
            <v>Métro</v>
          </cell>
          <cell r="H64" t="str">
            <v>06225</v>
          </cell>
          <cell r="I64" t="str">
            <v>06225 - Métro</v>
          </cell>
          <cell r="N64">
            <v>11045275</v>
          </cell>
          <cell r="O64" t="str">
            <v>CISSS DE LANAUDIÈRE</v>
          </cell>
          <cell r="P64" t="str">
            <v>Centre intégré de santé et de services sociaux de Lanaudière</v>
          </cell>
          <cell r="Q64">
            <v>11045275</v>
          </cell>
          <cell r="R64" t="str">
            <v>CISSS DE LANAUDIÈRE</v>
          </cell>
          <cell r="U64" t="str">
            <v>CRJDA - Services externes</v>
          </cell>
          <cell r="V64" t="str">
            <v>S</v>
          </cell>
          <cell r="W64" t="str">
            <v>CRJDA</v>
          </cell>
          <cell r="Y64" t="str">
            <v>Services externes</v>
          </cell>
        </row>
        <row r="65">
          <cell r="F65">
            <v>6311</v>
          </cell>
          <cell r="G65" t="str">
            <v>Saint-Henri</v>
          </cell>
          <cell r="H65" t="str">
            <v>06311</v>
          </cell>
          <cell r="I65" t="str">
            <v>06311 - Saint-Henri</v>
          </cell>
          <cell r="N65">
            <v>11045283</v>
          </cell>
          <cell r="O65" t="str">
            <v>CISSS DES LAURENTIDES</v>
          </cell>
          <cell r="P65" t="str">
            <v>Centre intégré de santé et de services sociaux des Laurentides</v>
          </cell>
          <cell r="Q65">
            <v>11045283</v>
          </cell>
          <cell r="R65" t="str">
            <v>CISSS DES LAURENTIDES</v>
          </cell>
          <cell r="U65" t="str">
            <v>CRMDA - Centre de jour</v>
          </cell>
          <cell r="V65" t="str">
            <v>S</v>
          </cell>
          <cell r="W65" t="str">
            <v>CRMDA</v>
          </cell>
          <cell r="Y65" t="str">
            <v>Centre de jour</v>
          </cell>
        </row>
        <row r="66">
          <cell r="F66">
            <v>6312</v>
          </cell>
          <cell r="G66" t="str">
            <v>Saint-Paul</v>
          </cell>
          <cell r="H66" t="str">
            <v>06312</v>
          </cell>
          <cell r="I66" t="str">
            <v>06312 - Saint-Paul</v>
          </cell>
          <cell r="N66">
            <v>11045291</v>
          </cell>
          <cell r="O66" t="str">
            <v>CISSS DE LA MONTÉRÉGIE-CENTRE</v>
          </cell>
          <cell r="P66" t="str">
            <v>Centré intégré de santé et de services sociaux de la Montérégie-Centre</v>
          </cell>
          <cell r="Q66">
            <v>11045291</v>
          </cell>
          <cell r="R66" t="str">
            <v>CISSS DE LA MONTÉRÉGIE-CENTRE</v>
          </cell>
          <cell r="U66" t="str">
            <v>CRMDA - Services externes</v>
          </cell>
          <cell r="V66" t="str">
            <v>S</v>
          </cell>
          <cell r="W66" t="str">
            <v>CRMDA</v>
          </cell>
          <cell r="Y66" t="str">
            <v>Services externes</v>
          </cell>
        </row>
        <row r="67">
          <cell r="F67">
            <v>6313</v>
          </cell>
          <cell r="G67" t="str">
            <v>Verdun</v>
          </cell>
          <cell r="H67" t="str">
            <v>06313</v>
          </cell>
          <cell r="I67" t="str">
            <v>06313 - Verdun</v>
          </cell>
          <cell r="N67">
            <v>11045309</v>
          </cell>
          <cell r="O67" t="str">
            <v>CISSS DE LA MONTÉRÉGIE-EST</v>
          </cell>
          <cell r="P67" t="str">
            <v>Centre intégré de santé et de services sociaux de la Montérégie-Est</v>
          </cell>
          <cell r="Q67">
            <v>11045309</v>
          </cell>
          <cell r="R67" t="str">
            <v>CISSS DE LA MONTÉRÉGIE-EST</v>
          </cell>
          <cell r="U67" t="str">
            <v>CRPAT - Centre de jour</v>
          </cell>
          <cell r="V67" t="str">
            <v>S</v>
          </cell>
          <cell r="W67" t="str">
            <v>CRPAT</v>
          </cell>
          <cell r="Y67" t="str">
            <v>Centre de jour</v>
          </cell>
        </row>
        <row r="68">
          <cell r="F68">
            <v>6314</v>
          </cell>
          <cell r="G68" t="str">
            <v>Pointe-Saint-Charles</v>
          </cell>
          <cell r="H68" t="str">
            <v>06314</v>
          </cell>
          <cell r="I68" t="str">
            <v>06314 - Pointe-Saint-Charles</v>
          </cell>
          <cell r="N68">
            <v>11045317</v>
          </cell>
          <cell r="O68" t="str">
            <v>CISSS DE LA MONTÉRÉGIE-OUEST</v>
          </cell>
          <cell r="P68" t="str">
            <v>Centre intégré de santé et de services sociaux de la Montérégie-Ouest</v>
          </cell>
          <cell r="Q68">
            <v>11045317</v>
          </cell>
          <cell r="R68" t="str">
            <v>CISSS DE LA MONTÉRÉGIE-OUEST</v>
          </cell>
          <cell r="U68" t="str">
            <v>CRPAT - Services externes</v>
          </cell>
          <cell r="V68" t="str">
            <v>S</v>
          </cell>
          <cell r="W68" t="str">
            <v>CRPAT</v>
          </cell>
          <cell r="Y68" t="str">
            <v>Services externes</v>
          </cell>
        </row>
        <row r="69">
          <cell r="F69">
            <v>6321</v>
          </cell>
          <cell r="G69" t="str">
            <v>Saint-Louis-du-Parc</v>
          </cell>
          <cell r="H69" t="str">
            <v>06321</v>
          </cell>
          <cell r="I69" t="str">
            <v>06321 - Saint-Louis-du-Parc</v>
          </cell>
          <cell r="N69">
            <v>11045333</v>
          </cell>
          <cell r="O69" t="str">
            <v>CISSS DE CHAUDIÈRE-APPALACHES</v>
          </cell>
          <cell r="P69" t="str">
            <v>Centre intégré de santé et de services sociaux de Chaudière-Appalaches</v>
          </cell>
          <cell r="Q69">
            <v>11045333</v>
          </cell>
          <cell r="R69" t="str">
            <v>CISSS DE CHAUDIÈRE-APPALACHES</v>
          </cell>
          <cell r="U69" t="str">
            <v>CRPAT - Services externes - activités complémentaires</v>
          </cell>
          <cell r="V69" t="str">
            <v>S</v>
          </cell>
          <cell r="W69" t="str">
            <v>CRPAT</v>
          </cell>
          <cell r="Y69" t="str">
            <v>Services externes - activités complémentaires</v>
          </cell>
        </row>
        <row r="70">
          <cell r="F70">
            <v>6322</v>
          </cell>
          <cell r="G70" t="str">
            <v>Plateau-Mont-Royal</v>
          </cell>
          <cell r="H70" t="str">
            <v>06322</v>
          </cell>
          <cell r="I70" t="str">
            <v>06322 - Plateau-Mont-Royal</v>
          </cell>
          <cell r="N70">
            <v>11045341</v>
          </cell>
          <cell r="O70" t="str">
            <v>CHSLD WALDORF S.E.C.</v>
          </cell>
          <cell r="P70" t="str">
            <v>Centre d'hébergement et de soins de longue durée Waldorf S.E.C.</v>
          </cell>
          <cell r="Q70">
            <v>11045341</v>
          </cell>
          <cell r="R70" t="str">
            <v>CHSLD WALDORF S.E.C.</v>
          </cell>
          <cell r="U70" t="str">
            <v xml:space="preserve">CSS  </v>
          </cell>
          <cell r="V70" t="str">
            <v>S</v>
          </cell>
          <cell r="W70" t="str">
            <v xml:space="preserve">CSS  </v>
          </cell>
        </row>
        <row r="71">
          <cell r="F71">
            <v>6323</v>
          </cell>
          <cell r="G71" t="str">
            <v>Montréal - Centre-Sud</v>
          </cell>
          <cell r="H71" t="str">
            <v>06323</v>
          </cell>
          <cell r="I71" t="str">
            <v>06323 - Montréal - Centre-Sud</v>
          </cell>
          <cell r="N71">
            <v>11045358</v>
          </cell>
          <cell r="O71" t="str">
            <v>CHSLD DE LA VILLA-DE-VAL-DES-ARBRES INC.</v>
          </cell>
          <cell r="P71" t="str">
            <v>Centre d'hébergement et de soins de longue durée de la Villa-de-Val-des-Arbres Inc.</v>
          </cell>
          <cell r="Q71">
            <v>11045358</v>
          </cell>
          <cell r="R71" t="str">
            <v>CHSLD DE LA VILLA-DE-VAL-DES-ARBRES INC.</v>
          </cell>
        </row>
        <row r="72">
          <cell r="F72">
            <v>6324</v>
          </cell>
          <cell r="G72" t="str">
            <v>Montréal - Centre-Ville</v>
          </cell>
          <cell r="H72" t="str">
            <v>06324</v>
          </cell>
          <cell r="I72" t="str">
            <v>06324 - Montréal - Centre-Ville</v>
          </cell>
          <cell r="N72">
            <v>11045366</v>
          </cell>
          <cell r="O72" t="str">
            <v>CENTRE D'HÉBERGEMENT ET DE SOINS DE LONGUE DURÉE HERRON</v>
          </cell>
          <cell r="P72" t="str">
            <v>Centre d'hébergement et de soins de longue durée Herron Inc.</v>
          </cell>
          <cell r="Q72">
            <v>11045366</v>
          </cell>
          <cell r="R72" t="str">
            <v>CENTRE D'HÉBERGEMENT ET DE SOINS DE LONGUE DURÉE HERRON</v>
          </cell>
        </row>
        <row r="73">
          <cell r="F73">
            <v>6411</v>
          </cell>
          <cell r="G73" t="str">
            <v>Bordeaux-Cartierville</v>
          </cell>
          <cell r="H73" t="str">
            <v>06411</v>
          </cell>
          <cell r="I73" t="str">
            <v>06411 - Bordeaux-Cartierville</v>
          </cell>
          <cell r="N73">
            <v>11045382</v>
          </cell>
          <cell r="O73" t="str">
            <v>CHSLD AU CŒUR-DE-LA-VIE INC.</v>
          </cell>
          <cell r="P73" t="str">
            <v>Centre d'hébergement et de soins de longue durée au Cœur-de-la-Vie inc.</v>
          </cell>
          <cell r="Q73">
            <v>11045382</v>
          </cell>
          <cell r="R73" t="str">
            <v>CHSLD AU CŒUR-DE-LA-VIE INC.</v>
          </cell>
        </row>
        <row r="74">
          <cell r="F74">
            <v>6412</v>
          </cell>
          <cell r="G74" t="str">
            <v>Saint-Laurent</v>
          </cell>
          <cell r="H74" t="str">
            <v>06412</v>
          </cell>
          <cell r="I74" t="str">
            <v>06412 - Saint-Laurent</v>
          </cell>
          <cell r="N74">
            <v>11084464</v>
          </cell>
          <cell r="O74" t="str">
            <v>CENTRE DE SOINS PROLONGÉS GRACE DART</v>
          </cell>
          <cell r="P74" t="str">
            <v>Centre de soins prolongés Grace Dart</v>
          </cell>
          <cell r="Q74">
            <v>11045168</v>
          </cell>
          <cell r="R74" t="str">
            <v>CIUSSS DE L'OUEST-DE-L'ÎLE-DE-MONTRÉAL</v>
          </cell>
        </row>
        <row r="75">
          <cell r="F75">
            <v>6421</v>
          </cell>
          <cell r="G75" t="str">
            <v>Ahuntsic</v>
          </cell>
          <cell r="H75" t="str">
            <v>06421</v>
          </cell>
          <cell r="I75" t="str">
            <v>06421 - Ahuntsic</v>
          </cell>
          <cell r="N75">
            <v>11097029</v>
          </cell>
          <cell r="O75" t="str">
            <v>HOPITAL JUIF DE READAPTATION</v>
          </cell>
          <cell r="P75" t="str">
            <v>Hôpital juif de réadaptation</v>
          </cell>
          <cell r="Q75">
            <v>11045267</v>
          </cell>
          <cell r="R75" t="str">
            <v>CISSS DE LAVAL</v>
          </cell>
        </row>
        <row r="76">
          <cell r="F76">
            <v>6422</v>
          </cell>
          <cell r="G76" t="str">
            <v>Montréal-Nord</v>
          </cell>
          <cell r="H76" t="str">
            <v>06422</v>
          </cell>
          <cell r="I76" t="str">
            <v>06422 - Montréal-Nord</v>
          </cell>
          <cell r="N76">
            <v>11168606</v>
          </cell>
          <cell r="O76" t="str">
            <v>CENTRE DE RÉADAPTATION CONSTANCE-LETHBRIDGE</v>
          </cell>
          <cell r="P76" t="str">
            <v>Centre de réadaptation Constance-Lethbridge</v>
          </cell>
          <cell r="Q76">
            <v>11045176</v>
          </cell>
          <cell r="R76" t="str">
            <v>CIUSSS DU CENTRE-OUEST-DE-L'ÎLE-DE-MONTRÉAL</v>
          </cell>
        </row>
        <row r="77">
          <cell r="F77">
            <v>6431</v>
          </cell>
          <cell r="G77" t="str">
            <v>Villeray</v>
          </cell>
          <cell r="H77" t="str">
            <v>06431</v>
          </cell>
          <cell r="I77" t="str">
            <v>06431 - Villeray</v>
          </cell>
          <cell r="N77">
            <v>11168606</v>
          </cell>
          <cell r="O77" t="str">
            <v>CENTRE DE RÉADAPTATION CONSTANCE-LETHBRIDGE</v>
          </cell>
          <cell r="P77" t="str">
            <v>Centre de réadaptation Constance-Lethbridge</v>
          </cell>
          <cell r="Q77">
            <v>11168606</v>
          </cell>
          <cell r="R77" t="str">
            <v>CENTRE DE RÉADAPTATION CONSTANCE-LETHBRIDGE</v>
          </cell>
        </row>
        <row r="78">
          <cell r="F78">
            <v>6432</v>
          </cell>
          <cell r="G78" t="str">
            <v>Petite Patrie</v>
          </cell>
          <cell r="H78" t="str">
            <v>06432</v>
          </cell>
          <cell r="I78" t="str">
            <v>06432 - Petite Patrie</v>
          </cell>
          <cell r="N78">
            <v>11755501</v>
          </cell>
          <cell r="O78" t="str">
            <v>CHSLD PROVIDENCE NOTRE-DAME DE LOURDES INC.</v>
          </cell>
          <cell r="P78" t="str">
            <v>CHSLD Providence Notre-Dame de Lourdes Inc.</v>
          </cell>
          <cell r="Q78">
            <v>11755501</v>
          </cell>
          <cell r="R78" t="str">
            <v>CHSLD PROVIDENCE NOTRE-DAME DE LOURDES INC.</v>
          </cell>
        </row>
        <row r="79">
          <cell r="F79">
            <v>6511</v>
          </cell>
          <cell r="G79" t="str">
            <v>Saint-Michel</v>
          </cell>
          <cell r="H79" t="str">
            <v>06511</v>
          </cell>
          <cell r="I79" t="str">
            <v>06511 - Saint-Michel</v>
          </cell>
          <cell r="N79">
            <v>12114922</v>
          </cell>
          <cell r="O79" t="str">
            <v>ATELIER LE FIL D'ARIANE INC.</v>
          </cell>
          <cell r="P79" t="str">
            <v>Atelier le fil d'Ariane Inc.</v>
          </cell>
          <cell r="Q79">
            <v>12114922</v>
          </cell>
          <cell r="R79" t="str">
            <v>ATELIER LE FIL D'ARIANE INC.</v>
          </cell>
        </row>
        <row r="80">
          <cell r="F80">
            <v>6512</v>
          </cell>
          <cell r="G80" t="str">
            <v>Saint-Léonard</v>
          </cell>
          <cell r="H80" t="str">
            <v>06512</v>
          </cell>
          <cell r="I80" t="str">
            <v>06512 - Saint-Léonard</v>
          </cell>
          <cell r="N80">
            <v>12326849</v>
          </cell>
          <cell r="O80" t="str">
            <v>RÉSIDENCE ANGELICA</v>
          </cell>
          <cell r="P80" t="str">
            <v>Résidence Angelica</v>
          </cell>
          <cell r="Q80">
            <v>12326849</v>
          </cell>
          <cell r="R80" t="str">
            <v>RÉSIDENCE ANGELICA</v>
          </cell>
        </row>
        <row r="81">
          <cell r="F81">
            <v>6521</v>
          </cell>
          <cell r="G81" t="str">
            <v>Rivière-des-Prairies</v>
          </cell>
          <cell r="H81" t="str">
            <v>06521</v>
          </cell>
          <cell r="I81" t="str">
            <v>06521 - Rivière-des-Prairies</v>
          </cell>
          <cell r="N81">
            <v>12363412</v>
          </cell>
          <cell r="O81" t="str">
            <v>CSSS DU HAUT-SAINT-LAURENT</v>
          </cell>
          <cell r="P81" t="str">
            <v>Centre de santé et de services sociaux du Haut-Saint-Laurent</v>
          </cell>
          <cell r="Q81">
            <v>11045317</v>
          </cell>
          <cell r="R81" t="str">
            <v>CISSS DE LA MONTÉRÉGIE-OUEST</v>
          </cell>
        </row>
        <row r="82">
          <cell r="F82">
            <v>6522</v>
          </cell>
          <cell r="G82" t="str">
            <v>Anjou</v>
          </cell>
          <cell r="H82" t="str">
            <v>06522</v>
          </cell>
          <cell r="I82" t="str">
            <v>06522 - Anjou</v>
          </cell>
          <cell r="N82">
            <v>12363412</v>
          </cell>
          <cell r="O82" t="str">
            <v>CSSS DU HAUT-SAINT-LAURENT</v>
          </cell>
          <cell r="P82" t="str">
            <v>Centre de santé et de services sociaux du Haut-Saint-Laurent</v>
          </cell>
          <cell r="Q82">
            <v>12363412</v>
          </cell>
          <cell r="R82" t="str">
            <v>CSSS DU HAUT-SAINT-LAURENT</v>
          </cell>
        </row>
        <row r="83">
          <cell r="F83">
            <v>6523</v>
          </cell>
          <cell r="G83" t="str">
            <v>Pointe-aux-Trembles</v>
          </cell>
          <cell r="H83" t="str">
            <v>06523</v>
          </cell>
          <cell r="I83" t="str">
            <v>06523 - Pointe-aux-Trembles</v>
          </cell>
          <cell r="N83">
            <v>12366043</v>
          </cell>
          <cell r="O83" t="str">
            <v>CHSLD BAYVIEW INC.</v>
          </cell>
          <cell r="P83" t="str">
            <v>CHSLD Bayview Inc.</v>
          </cell>
          <cell r="Q83">
            <v>12366043</v>
          </cell>
          <cell r="R83" t="str">
            <v>CHSLD BAYVIEW INC.</v>
          </cell>
        </row>
        <row r="84">
          <cell r="F84">
            <v>6524</v>
          </cell>
          <cell r="G84" t="str">
            <v>Mercier-Est</v>
          </cell>
          <cell r="H84" t="str">
            <v>06524</v>
          </cell>
          <cell r="I84" t="str">
            <v>06524 - Mercier-Est</v>
          </cell>
          <cell r="N84">
            <v>12383907</v>
          </cell>
          <cell r="O84" t="str">
            <v>RÉSIDENCE BERTHIAUME-DU TREMBLAY</v>
          </cell>
          <cell r="P84" t="str">
            <v>Résidence Berthiaume-Du Tremblay</v>
          </cell>
          <cell r="Q84">
            <v>12383907</v>
          </cell>
          <cell r="R84" t="str">
            <v>RÉSIDENCE BERTHIAUME-DU TREMBLAY</v>
          </cell>
        </row>
        <row r="85">
          <cell r="F85">
            <v>6531</v>
          </cell>
          <cell r="G85" t="str">
            <v>Rosemont</v>
          </cell>
          <cell r="H85" t="str">
            <v>06531</v>
          </cell>
          <cell r="I85" t="str">
            <v>06531 - Rosemont</v>
          </cell>
          <cell r="N85">
            <v>12399820</v>
          </cell>
          <cell r="O85" t="str">
            <v>LA CORPORATION NOTRE-DAME DE BON-SECOURS</v>
          </cell>
          <cell r="P85" t="str">
            <v>La corporation Notre-Dame de Bon-Secours</v>
          </cell>
          <cell r="Q85">
            <v>12399820</v>
          </cell>
          <cell r="R85" t="str">
            <v>LA CORPORATION NOTRE-DAME DE BON-SECOURS</v>
          </cell>
        </row>
        <row r="86">
          <cell r="F86">
            <v>6532</v>
          </cell>
          <cell r="G86" t="str">
            <v>Mercier-Ouest</v>
          </cell>
          <cell r="H86" t="str">
            <v>06532</v>
          </cell>
          <cell r="I86" t="str">
            <v>06532 - Mercier-Ouest</v>
          </cell>
          <cell r="N86">
            <v>12409991</v>
          </cell>
          <cell r="O86" t="str">
            <v>HÔPITAL JEFFERY HALE - SAINT BRIGID'S</v>
          </cell>
          <cell r="P86" t="str">
            <v>Hôpital Jeffery Hale - Saint Brigid's</v>
          </cell>
          <cell r="Q86">
            <v>11045135</v>
          </cell>
          <cell r="R86" t="str">
            <v>CIUSSS DE LA CAPITALE-NATIONALE</v>
          </cell>
        </row>
        <row r="87">
          <cell r="F87">
            <v>6533</v>
          </cell>
          <cell r="G87" t="str">
            <v>Hochelaga-Maisonneuve</v>
          </cell>
          <cell r="H87" t="str">
            <v>06533</v>
          </cell>
          <cell r="I87" t="str">
            <v>06533 - Hochelaga-Maisonneuve</v>
          </cell>
          <cell r="N87">
            <v>12409991</v>
          </cell>
          <cell r="O87" t="str">
            <v>HÔPITAL JEFFERY HALE - SAINT BRIGID'S</v>
          </cell>
          <cell r="P87" t="str">
            <v>Hôpital Jeffery Hale - Saint Brigid's</v>
          </cell>
          <cell r="Q87">
            <v>12409991</v>
          </cell>
          <cell r="R87" t="str">
            <v>HÔPITAL JEFFERY HALE - SAINT BRIGID'S</v>
          </cell>
        </row>
        <row r="88">
          <cell r="F88">
            <v>7111</v>
          </cell>
          <cell r="G88" t="str">
            <v>Pontiac</v>
          </cell>
          <cell r="H88" t="str">
            <v>07111</v>
          </cell>
          <cell r="I88" t="str">
            <v>07111 - Pontiac</v>
          </cell>
          <cell r="N88">
            <v>12420774</v>
          </cell>
          <cell r="O88" t="str">
            <v>HÔPITAL SANTA CABRINI</v>
          </cell>
          <cell r="P88" t="str">
            <v>Hôpital Santa Cabrini</v>
          </cell>
          <cell r="Q88">
            <v>11045200</v>
          </cell>
          <cell r="R88" t="str">
            <v>CIUSSS DE L'EST-DE-L'ÎLE-DE-MONTRÉAL</v>
          </cell>
        </row>
        <row r="89">
          <cell r="F89">
            <v>7121</v>
          </cell>
          <cell r="G89" t="str">
            <v>Des Forestiers</v>
          </cell>
          <cell r="H89" t="str">
            <v>07121</v>
          </cell>
          <cell r="I89" t="str">
            <v>07121 - Des Forestiers</v>
          </cell>
          <cell r="N89">
            <v>12431656</v>
          </cell>
          <cell r="O89" t="str">
            <v>ICM</v>
          </cell>
          <cell r="P89" t="str">
            <v>Institut de cardiologie de Montréal</v>
          </cell>
          <cell r="Q89">
            <v>12431656</v>
          </cell>
          <cell r="R89" t="str">
            <v>Institut de cardiologie de Montréal</v>
          </cell>
        </row>
        <row r="90">
          <cell r="F90">
            <v>7131</v>
          </cell>
          <cell r="G90" t="str">
            <v>Les Collines-de-l'Outaouais</v>
          </cell>
          <cell r="H90" t="str">
            <v>07131</v>
          </cell>
          <cell r="I90" t="str">
            <v>07131 - Les Collines-de-l'Outaouais</v>
          </cell>
          <cell r="N90">
            <v>12452645</v>
          </cell>
          <cell r="O90" t="str">
            <v>HÔP. MARIE-CLARAC DES SOEURS DE CHARITÉ DE STE-MARIE</v>
          </cell>
          <cell r="P90" t="str">
            <v>Hôpital Marie-Clarac des Soeurs de Charité de Ste-Marie (1995) Inc.</v>
          </cell>
          <cell r="Q90">
            <v>12452645</v>
          </cell>
          <cell r="R90" t="str">
            <v>HÔP. MARIE-CLARAC DES SOEURS DE CHARITÉ DE STE-MARIE</v>
          </cell>
        </row>
        <row r="91">
          <cell r="F91">
            <v>7141</v>
          </cell>
          <cell r="G91" t="str">
            <v>Aylmer</v>
          </cell>
          <cell r="H91" t="str">
            <v>07141</v>
          </cell>
          <cell r="I91" t="str">
            <v>07141 - Aylmer</v>
          </cell>
          <cell r="N91">
            <v>12453676</v>
          </cell>
          <cell r="O91" t="str">
            <v>CLINIQUE COMMUNAUTAIRE DE POINTE ST-CHARLES</v>
          </cell>
          <cell r="P91" t="str">
            <v>Clinique communautaire de Pointe St-Charles</v>
          </cell>
          <cell r="Q91">
            <v>12453676</v>
          </cell>
          <cell r="R91" t="str">
            <v>CLINIQUE COMMUNAUTAIRE DE POINTE ST-CHARLES</v>
          </cell>
        </row>
        <row r="92">
          <cell r="F92">
            <v>7142</v>
          </cell>
          <cell r="G92" t="str">
            <v>Hull</v>
          </cell>
          <cell r="H92" t="str">
            <v>07142</v>
          </cell>
          <cell r="I92" t="str">
            <v>07142 - Hull</v>
          </cell>
          <cell r="N92">
            <v>12536637</v>
          </cell>
          <cell r="O92" t="str">
            <v>CRDITED DE L'ESTRIE</v>
          </cell>
          <cell r="P92" t="str">
            <v>Centre de réadaptation en déficience intellectuelle et en troubles envahissants du développement de l'Estrie</v>
          </cell>
          <cell r="Q92">
            <v>11045150</v>
          </cell>
          <cell r="R92" t="str">
            <v>CIUSSS DE L'ESTRIE – CHUS</v>
          </cell>
        </row>
        <row r="93">
          <cell r="F93">
            <v>7143</v>
          </cell>
          <cell r="G93" t="str">
            <v>Gatineau</v>
          </cell>
          <cell r="H93" t="str">
            <v>07143</v>
          </cell>
          <cell r="I93" t="str">
            <v>07143 - Gatineau</v>
          </cell>
          <cell r="N93">
            <v>12536637</v>
          </cell>
          <cell r="O93" t="str">
            <v>CRDITED DE L'ESTRIE</v>
          </cell>
          <cell r="P93" t="str">
            <v>Centre de réadaptation en déficience intellectuelle et en troubles envahissants du développement de l'Estrie</v>
          </cell>
          <cell r="Q93">
            <v>12536637</v>
          </cell>
          <cell r="R93" t="str">
            <v>CRDITED DE L'ESTRIE</v>
          </cell>
        </row>
        <row r="94">
          <cell r="F94">
            <v>7151</v>
          </cell>
          <cell r="G94" t="str">
            <v>Vallée-de-la-Lièvre</v>
          </cell>
          <cell r="H94" t="str">
            <v>07151</v>
          </cell>
          <cell r="I94" t="str">
            <v>07151 - Vallée-de-la-Lièvre</v>
          </cell>
          <cell r="N94">
            <v>12562179</v>
          </cell>
          <cell r="O94" t="str">
            <v>MAISON ELIZABETH</v>
          </cell>
          <cell r="P94" t="str">
            <v>Maison Elizabeth</v>
          </cell>
          <cell r="Q94">
            <v>12562179</v>
          </cell>
          <cell r="R94" t="str">
            <v>MAISON ELIZABETH</v>
          </cell>
        </row>
        <row r="95">
          <cell r="F95">
            <v>7152</v>
          </cell>
          <cell r="G95" t="str">
            <v>Petite-Nation</v>
          </cell>
          <cell r="H95" t="str">
            <v>07152</v>
          </cell>
          <cell r="I95" t="str">
            <v>07152 - Petite-Nation</v>
          </cell>
          <cell r="N95">
            <v>12582292</v>
          </cell>
          <cell r="O95" t="str">
            <v>CENTRE MIRIAM</v>
          </cell>
          <cell r="P95" t="str">
            <v>Centre Miriam</v>
          </cell>
          <cell r="Q95">
            <v>11045176</v>
          </cell>
          <cell r="R95" t="str">
            <v>CIUSSS DU CENTRE-OUEST-DE-L'ÎLE-DE-MONTRÉAL</v>
          </cell>
        </row>
        <row r="96">
          <cell r="F96">
            <v>8111</v>
          </cell>
          <cell r="G96" t="str">
            <v>Abitibi-Ouest</v>
          </cell>
          <cell r="H96" t="str">
            <v>08111</v>
          </cell>
          <cell r="I96" t="str">
            <v>08111 - Abitibi-Ouest</v>
          </cell>
          <cell r="N96">
            <v>12582292</v>
          </cell>
          <cell r="O96" t="str">
            <v>CENTRE MIRIAM</v>
          </cell>
          <cell r="P96" t="str">
            <v>Centre Miriam</v>
          </cell>
          <cell r="Q96">
            <v>12582292</v>
          </cell>
          <cell r="R96" t="str">
            <v>CENTRE MIRIAM</v>
          </cell>
        </row>
        <row r="97">
          <cell r="F97">
            <v>8121</v>
          </cell>
          <cell r="G97" t="str">
            <v>Abitibi</v>
          </cell>
          <cell r="H97" t="str">
            <v>08121</v>
          </cell>
          <cell r="I97" t="str">
            <v>08121 - Abitibi</v>
          </cell>
          <cell r="N97">
            <v>12599213</v>
          </cell>
          <cell r="O97" t="str">
            <v>CUSM</v>
          </cell>
          <cell r="P97" t="str">
            <v>Centre universitaire de santé McGill</v>
          </cell>
          <cell r="Q97">
            <v>12599213</v>
          </cell>
          <cell r="R97" t="str">
            <v>CUSM</v>
          </cell>
        </row>
        <row r="98">
          <cell r="F98">
            <v>8131</v>
          </cell>
          <cell r="G98" t="str">
            <v>Rouyn-Noranda</v>
          </cell>
          <cell r="H98" t="str">
            <v>08131</v>
          </cell>
          <cell r="I98" t="str">
            <v>08131 - Rouyn-Noranda</v>
          </cell>
          <cell r="N98">
            <v>12652384</v>
          </cell>
          <cell r="O98" t="str">
            <v>HAVRE-JEUNESSE</v>
          </cell>
          <cell r="P98" t="str">
            <v>Havre-Jeunesse</v>
          </cell>
          <cell r="Q98">
            <v>12652384</v>
          </cell>
          <cell r="R98" t="str">
            <v>HAVRE-JEUNESSE</v>
          </cell>
        </row>
        <row r="99">
          <cell r="F99">
            <v>8141</v>
          </cell>
          <cell r="G99" t="str">
            <v>Vallée-de-l'Or</v>
          </cell>
          <cell r="H99" t="str">
            <v>08141</v>
          </cell>
          <cell r="I99" t="str">
            <v>08141 - Vallée-de-l'Or</v>
          </cell>
          <cell r="N99">
            <v>12653192</v>
          </cell>
          <cell r="O99" t="str">
            <v>CHSLD HEATHER INC.</v>
          </cell>
          <cell r="P99" t="str">
            <v>Centre d'hébergement et de soins de longue durée Heather Inc.</v>
          </cell>
          <cell r="Q99">
            <v>12653192</v>
          </cell>
          <cell r="R99" t="str">
            <v>CHSLD HEATHER INC.</v>
          </cell>
        </row>
        <row r="100">
          <cell r="F100">
            <v>8151</v>
          </cell>
          <cell r="G100" t="str">
            <v>Ville-Marie</v>
          </cell>
          <cell r="H100" t="str">
            <v>08151</v>
          </cell>
          <cell r="I100" t="str">
            <v>08151 - Ville-Marie</v>
          </cell>
          <cell r="N100">
            <v>12685608</v>
          </cell>
          <cell r="O100" t="str">
            <v>L'HÔPITAL GÉNÉRAL JUIF SIR MORTIMER B. DAVIS</v>
          </cell>
          <cell r="P100" t="str">
            <v>L'Hôpital général juif Sir Mortimer B. Davis</v>
          </cell>
          <cell r="Q100">
            <v>11045176</v>
          </cell>
          <cell r="R100" t="str">
            <v>CIUSSS DU CENTRE-OUEST-DE-L'ÎLE-DE-MONTRÉAL</v>
          </cell>
        </row>
        <row r="101">
          <cell r="F101">
            <v>8152</v>
          </cell>
          <cell r="G101" t="str">
            <v>Témiscaming</v>
          </cell>
          <cell r="H101" t="str">
            <v>08152</v>
          </cell>
          <cell r="I101" t="str">
            <v>08152 - Témiscaming</v>
          </cell>
          <cell r="N101">
            <v>12694659</v>
          </cell>
          <cell r="O101" t="str">
            <v>CHU SAINTE-JUSTINE</v>
          </cell>
          <cell r="P101" t="str">
            <v>Centre hospitalier universitaire Sainte-Justine</v>
          </cell>
          <cell r="Q101">
            <v>12694659</v>
          </cell>
          <cell r="R101" t="str">
            <v>CHU SAINTE-JUSTINE</v>
          </cell>
        </row>
        <row r="102">
          <cell r="F102">
            <v>9111</v>
          </cell>
          <cell r="G102" t="str">
            <v>Caniapiscau</v>
          </cell>
          <cell r="H102" t="str">
            <v>09111</v>
          </cell>
          <cell r="I102" t="str">
            <v>09111 - Caniapiscau</v>
          </cell>
          <cell r="N102">
            <v>12704573</v>
          </cell>
          <cell r="O102" t="str">
            <v>LA RÉSIDENCE DE LACHUTE</v>
          </cell>
          <cell r="P102" t="str">
            <v>La résidence de Lachute</v>
          </cell>
          <cell r="Q102">
            <v>11045283</v>
          </cell>
          <cell r="R102" t="str">
            <v>CISSS DES LAURENTIDES</v>
          </cell>
        </row>
        <row r="103">
          <cell r="F103">
            <v>9121</v>
          </cell>
          <cell r="G103" t="str">
            <v>Les Escoumins</v>
          </cell>
          <cell r="H103" t="str">
            <v>09121</v>
          </cell>
          <cell r="I103" t="str">
            <v>09121 - Les Escoumins</v>
          </cell>
          <cell r="N103">
            <v>12730628</v>
          </cell>
          <cell r="O103" t="str">
            <v>CENTRE DE SANTÉ TULATTAVIK DE L'UNGAVA</v>
          </cell>
          <cell r="P103" t="str">
            <v>Centre de santé Tulattavik de l'Ungava</v>
          </cell>
          <cell r="Q103">
            <v>12730628</v>
          </cell>
          <cell r="R103" t="str">
            <v>CENTRE DE SANTÉ TULATTAVIK DE L'UNGAVA</v>
          </cell>
        </row>
        <row r="104">
          <cell r="F104">
            <v>9122</v>
          </cell>
          <cell r="G104" t="str">
            <v>Forestville</v>
          </cell>
          <cell r="H104" t="str">
            <v>09122</v>
          </cell>
          <cell r="I104" t="str">
            <v>09122 - Forestville</v>
          </cell>
          <cell r="N104">
            <v>12745725</v>
          </cell>
          <cell r="O104" t="str">
            <v>CENTRE HOSPITALIER DE ST. MARY</v>
          </cell>
          <cell r="P104" t="str">
            <v>Centre hospitalier de St. Mary</v>
          </cell>
          <cell r="Q104">
            <v>11045168</v>
          </cell>
          <cell r="R104" t="str">
            <v>CIUSSS DE L'OUEST-DE-L'ÎLE-DE-MONTRÉAL</v>
          </cell>
        </row>
        <row r="105">
          <cell r="F105">
            <v>9123</v>
          </cell>
          <cell r="G105" t="str">
            <v>Manicouagan</v>
          </cell>
          <cell r="H105" t="str">
            <v>09123</v>
          </cell>
          <cell r="I105" t="str">
            <v>09123 - Manicouagan</v>
          </cell>
          <cell r="N105">
            <v>12797577</v>
          </cell>
          <cell r="O105" t="str">
            <v>IPPM</v>
          </cell>
          <cell r="P105" t="str">
            <v>Institut Philippe-Pinel de Montréal</v>
          </cell>
          <cell r="Q105">
            <v>12797577</v>
          </cell>
          <cell r="R105" t="str">
            <v>IPPM</v>
          </cell>
        </row>
        <row r="106">
          <cell r="F106">
            <v>9131</v>
          </cell>
          <cell r="G106" t="str">
            <v>Port-Cartier</v>
          </cell>
          <cell r="H106" t="str">
            <v>09131</v>
          </cell>
          <cell r="I106" t="str">
            <v>09131 - Port-Cartier</v>
          </cell>
          <cell r="N106">
            <v>12825188</v>
          </cell>
          <cell r="O106" t="str">
            <v>RÉSIDENCE RIVIERA INC.</v>
          </cell>
          <cell r="P106" t="str">
            <v>Résidence Riviera Inc.</v>
          </cell>
          <cell r="Q106">
            <v>12825188</v>
          </cell>
          <cell r="R106" t="str">
            <v>RÉSIDENCE RIVIERA INC.</v>
          </cell>
        </row>
        <row r="107">
          <cell r="F107">
            <v>9141</v>
          </cell>
          <cell r="G107" t="str">
            <v>Sept-Îles</v>
          </cell>
          <cell r="H107" t="str">
            <v>09141</v>
          </cell>
          <cell r="I107" t="str">
            <v>09141 - Sept-Îles</v>
          </cell>
          <cell r="N107">
            <v>12892303</v>
          </cell>
          <cell r="O107" t="str">
            <v>L'HÔPITAL CHINOIS DE MONTRÉAL (1963)</v>
          </cell>
          <cell r="P107" t="str">
            <v>L'Hôpital chinois de Montréal (1963)</v>
          </cell>
          <cell r="Q107">
            <v>11045184</v>
          </cell>
          <cell r="R107" t="str">
            <v>CIUSSS DU CENTRE-SUD-DE-L'ÎLE-DE-MONTRÉAL</v>
          </cell>
        </row>
        <row r="108">
          <cell r="F108">
            <v>9151</v>
          </cell>
          <cell r="G108" t="str">
            <v>Minganie</v>
          </cell>
          <cell r="H108" t="str">
            <v>09151</v>
          </cell>
          <cell r="I108" t="str">
            <v>09151 - Minganie</v>
          </cell>
          <cell r="N108">
            <v>12979662</v>
          </cell>
          <cell r="O108" t="str">
            <v>PAVILLON STE-MARIE INC.</v>
          </cell>
          <cell r="P108" t="str">
            <v>Pavillon Ste-Marie Inc.</v>
          </cell>
          <cell r="Q108">
            <v>12979662</v>
          </cell>
          <cell r="R108" t="str">
            <v>PAVILLON STE-MARIE INC.</v>
          </cell>
        </row>
        <row r="109">
          <cell r="F109">
            <v>9161</v>
          </cell>
          <cell r="G109" t="str">
            <v>Basse Côte-Nord</v>
          </cell>
          <cell r="H109" t="str">
            <v>09161</v>
          </cell>
          <cell r="I109" t="str">
            <v>09161 - Basse Côte-Nord</v>
          </cell>
          <cell r="N109">
            <v>13000732</v>
          </cell>
          <cell r="O109" t="str">
            <v>LES CÈDRES - CENTRE D'ACCUEIL POUR PERSONNES AGEES</v>
          </cell>
          <cell r="P109" t="str">
            <v>Les cèdres - Centre d'accueil pour personnes agées</v>
          </cell>
          <cell r="Q109">
            <v>13000732</v>
          </cell>
          <cell r="R109" t="str">
            <v>LES CÈDRES - CENTRE D'ACCUEIL POUR PERSONNES AGEES</v>
          </cell>
        </row>
        <row r="110">
          <cell r="F110">
            <v>9171</v>
          </cell>
          <cell r="G110" t="str">
            <v>Territoire Naskapi</v>
          </cell>
          <cell r="H110" t="str">
            <v>09171</v>
          </cell>
          <cell r="I110" t="str">
            <v>09171 - Territoire Naskapi</v>
          </cell>
          <cell r="N110">
            <v>13027073</v>
          </cell>
          <cell r="O110" t="str">
            <v>CENTRE D'HÉBERGEMENT DU BOISÉ LTÉE</v>
          </cell>
          <cell r="P110" t="str">
            <v>Centre d'hébergement du Boisé Ltée</v>
          </cell>
          <cell r="Q110">
            <v>13027073</v>
          </cell>
          <cell r="R110" t="str">
            <v>CENTRE D'HÉBERGEMENT DU BOISÉ LTÉE</v>
          </cell>
        </row>
        <row r="111">
          <cell r="F111">
            <v>10011</v>
          </cell>
          <cell r="G111" t="str">
            <v>Baie-James</v>
          </cell>
          <cell r="H111">
            <v>10011</v>
          </cell>
          <cell r="I111" t="str">
            <v>10011 - Baie-James</v>
          </cell>
          <cell r="N111">
            <v>13146477</v>
          </cell>
          <cell r="O111" t="str">
            <v>LA CORPORATION DU CENTRE HOSP. GÉRIATRIQUE MAIMONIDES</v>
          </cell>
          <cell r="P111" t="str">
            <v>La corporation du Centre hospitalier gériatrique Maimonides</v>
          </cell>
          <cell r="Q111">
            <v>11045176</v>
          </cell>
          <cell r="R111" t="str">
            <v>CIUSSS DU CENTRE-OUEST-DE-L'ÎLE-DE-MONTRÉAL</v>
          </cell>
        </row>
        <row r="112">
          <cell r="F112">
            <v>10012</v>
          </cell>
          <cell r="G112" t="str">
            <v>Matagami</v>
          </cell>
          <cell r="H112">
            <v>10012</v>
          </cell>
          <cell r="I112" t="str">
            <v>10012 - Matagami</v>
          </cell>
          <cell r="N112">
            <v>13317037</v>
          </cell>
          <cell r="O112" t="str">
            <v>PAVILLON BELLEVUE INC.</v>
          </cell>
          <cell r="P112" t="str">
            <v>Pavillon Bellevue Inc.</v>
          </cell>
          <cell r="Q112">
            <v>13317037</v>
          </cell>
          <cell r="R112" t="str">
            <v>PAVILLON BELLEVUE INC.</v>
          </cell>
        </row>
        <row r="113">
          <cell r="F113">
            <v>10013</v>
          </cell>
          <cell r="G113" t="str">
            <v>Lebel-sur-Quévillon</v>
          </cell>
          <cell r="H113">
            <v>10013</v>
          </cell>
          <cell r="I113" t="str">
            <v>10013 - Lebel-sur-Quévillon</v>
          </cell>
          <cell r="N113">
            <v>13388905</v>
          </cell>
          <cell r="O113" t="str">
            <v>CENTRE MÉTROPOLITAIN DE CHIRURGIE PLASTIQUE INC.</v>
          </cell>
          <cell r="P113" t="str">
            <v>Centre métropolitain de chirurgie plastique Inc.</v>
          </cell>
          <cell r="Q113">
            <v>13388905</v>
          </cell>
          <cell r="R113" t="str">
            <v>CENTRE MÉTROPOLITAIN DE CHIRURGIE PLASTIQUE INC.</v>
          </cell>
        </row>
        <row r="114">
          <cell r="F114">
            <v>10014</v>
          </cell>
          <cell r="G114" t="str">
            <v>Chibougamau-Chapais</v>
          </cell>
          <cell r="H114">
            <v>10014</v>
          </cell>
          <cell r="I114" t="str">
            <v>10014 - Chibougamau-Chapais</v>
          </cell>
          <cell r="N114">
            <v>13469796</v>
          </cell>
          <cell r="O114" t="str">
            <v>HÔPITAL MONT-SINAI</v>
          </cell>
          <cell r="P114" t="str">
            <v>Hôpital Mont-Sinai</v>
          </cell>
          <cell r="Q114">
            <v>11045176</v>
          </cell>
          <cell r="R114" t="str">
            <v>CIUSSS DU CENTRE-OUEST-DE-L'ÎLE-DE-MONTRÉAL</v>
          </cell>
        </row>
        <row r="115">
          <cell r="F115">
            <v>11111</v>
          </cell>
          <cell r="G115" t="str">
            <v>Avignon</v>
          </cell>
          <cell r="H115">
            <v>11111</v>
          </cell>
          <cell r="I115" t="str">
            <v>11111 - Avignon</v>
          </cell>
          <cell r="N115">
            <v>13506472</v>
          </cell>
          <cell r="O115" t="str">
            <v>HÔPITAL SHRINERS POUR ENFANTS (QUÉBEC) INC.</v>
          </cell>
          <cell r="P115" t="str">
            <v>Hôpital Shriners pour enfants (Québec) Inc.</v>
          </cell>
          <cell r="Q115">
            <v>13506472</v>
          </cell>
          <cell r="R115" t="str">
            <v>HÔPITAL SHRINERS POUR ENFANTS (QUÉBEC) INC.</v>
          </cell>
        </row>
        <row r="116">
          <cell r="F116">
            <v>11112</v>
          </cell>
          <cell r="G116" t="str">
            <v>Bonaventure</v>
          </cell>
          <cell r="H116">
            <v>11112</v>
          </cell>
          <cell r="I116" t="str">
            <v>11112 - Bonaventure</v>
          </cell>
          <cell r="N116">
            <v>13578448</v>
          </cell>
          <cell r="O116" t="str">
            <v>ACCUEIL DU RIVAGE INC.</v>
          </cell>
          <cell r="P116" t="str">
            <v>Accueil du Rivage Inc.</v>
          </cell>
          <cell r="Q116">
            <v>13578448</v>
          </cell>
          <cell r="R116" t="str">
            <v>ACCUEIL DU RIVAGE INC.</v>
          </cell>
        </row>
        <row r="117">
          <cell r="F117">
            <v>11121</v>
          </cell>
          <cell r="G117" t="str">
            <v>Denis-Riverin</v>
          </cell>
          <cell r="H117">
            <v>11121</v>
          </cell>
          <cell r="I117" t="str">
            <v>11121 - Denis-Riverin</v>
          </cell>
          <cell r="N117">
            <v>13623616</v>
          </cell>
          <cell r="O117" t="str">
            <v>IUCPQ – UL</v>
          </cell>
          <cell r="P117" t="str">
            <v>Institut universitaire de cardiologie et de pneumologie de Québec – Université Laval</v>
          </cell>
          <cell r="Q117">
            <v>13623616</v>
          </cell>
          <cell r="R117" t="str">
            <v>IUCPQ – UL</v>
          </cell>
        </row>
        <row r="118">
          <cell r="F118">
            <v>11131</v>
          </cell>
          <cell r="G118" t="str">
            <v>Grande-Vallée</v>
          </cell>
          <cell r="H118">
            <v>11131</v>
          </cell>
          <cell r="I118" t="str">
            <v>11131 - Grande-Vallée</v>
          </cell>
          <cell r="N118">
            <v>13625587</v>
          </cell>
          <cell r="O118" t="str">
            <v>MANOIR ST-PATRICE INC.</v>
          </cell>
          <cell r="P118" t="str">
            <v>Manoir St-Patrice Inc.</v>
          </cell>
          <cell r="Q118">
            <v>13625587</v>
          </cell>
          <cell r="R118" t="str">
            <v>MANOIR ST-PATRICE INC.</v>
          </cell>
        </row>
        <row r="119">
          <cell r="F119">
            <v>11132</v>
          </cell>
          <cell r="G119" t="str">
            <v>Gaspé</v>
          </cell>
          <cell r="H119">
            <v>11132</v>
          </cell>
          <cell r="I119" t="str">
            <v>11132 - Gaspé</v>
          </cell>
          <cell r="N119">
            <v>13727060</v>
          </cell>
          <cell r="O119" t="str">
            <v>INSTITUT UNIVERSITAIRE EN SANTÉ MENTALE DOUGLAS</v>
          </cell>
          <cell r="P119" t="str">
            <v>Institut universitaire en santé mentale Douglas</v>
          </cell>
          <cell r="Q119">
            <v>11045168</v>
          </cell>
          <cell r="R119" t="str">
            <v>CIUSSS DE L'OUEST-DE-L'ÎLE-DE-MONTRÉAL</v>
          </cell>
        </row>
        <row r="120">
          <cell r="F120">
            <v>11133</v>
          </cell>
          <cell r="G120" t="str">
            <v>Murdochville</v>
          </cell>
          <cell r="H120">
            <v>11133</v>
          </cell>
          <cell r="I120" t="str">
            <v>11133 - Murdochville</v>
          </cell>
          <cell r="N120">
            <v>13727060</v>
          </cell>
          <cell r="O120" t="str">
            <v>INSTITUT UNIVERSITAIRE EN SANTÉ MENTALE DOUGLAS</v>
          </cell>
          <cell r="P120" t="str">
            <v>Institut universitaire en santé mentale Douglas</v>
          </cell>
          <cell r="Q120">
            <v>13727060</v>
          </cell>
          <cell r="R120" t="str">
            <v>INSTITUT UNIVERSITAIRE EN SANTÉ MENTALE DOUGLAS</v>
          </cell>
        </row>
        <row r="121">
          <cell r="F121">
            <v>11141</v>
          </cell>
          <cell r="G121" t="str">
            <v>Pabok</v>
          </cell>
          <cell r="H121">
            <v>11141</v>
          </cell>
          <cell r="I121" t="str">
            <v>11141 - Pabok</v>
          </cell>
          <cell r="N121">
            <v>13793781</v>
          </cell>
          <cell r="O121" t="str">
            <v>CHSLD JUIF DE MONTRÉAL</v>
          </cell>
          <cell r="P121" t="str">
            <v>CHSLD Juif de Montréal</v>
          </cell>
          <cell r="Q121">
            <v>11045176</v>
          </cell>
          <cell r="R121" t="str">
            <v>CIUSSS DU CENTRE-OUEST-DE-L'ÎLE-DE-MONTRÉAL</v>
          </cell>
        </row>
        <row r="122">
          <cell r="F122">
            <v>11211</v>
          </cell>
          <cell r="G122" t="str">
            <v>Îles-de-la-Madeleine</v>
          </cell>
          <cell r="H122">
            <v>11211</v>
          </cell>
          <cell r="I122" t="str">
            <v>11211 - Îles-de-la-Madeleine</v>
          </cell>
          <cell r="N122">
            <v>13793781</v>
          </cell>
          <cell r="O122" t="str">
            <v>CHSLD JUIF DE MONTRÉAL</v>
          </cell>
          <cell r="P122" t="str">
            <v>CHSLD Juif de Montréal</v>
          </cell>
          <cell r="Q122">
            <v>13793781</v>
          </cell>
          <cell r="R122" t="str">
            <v>CHSLD JUIF DE MONTRÉAL</v>
          </cell>
        </row>
        <row r="123">
          <cell r="F123">
            <v>12111</v>
          </cell>
          <cell r="G123" t="str">
            <v>Lotbinière</v>
          </cell>
          <cell r="H123">
            <v>12111</v>
          </cell>
          <cell r="I123" t="str">
            <v>12111 - Lotbinière</v>
          </cell>
          <cell r="N123">
            <v>13818596</v>
          </cell>
          <cell r="O123" t="str">
            <v>CSSS- INSTITUT UNIVERSITAIRE DE GÉRIATRIE DE SHERBROOKE</v>
          </cell>
          <cell r="P123" t="str">
            <v>Centre de santé et de services sociaux - Institut universitaire de gériatrie de Sherbrooke</v>
          </cell>
          <cell r="Q123">
            <v>11045150</v>
          </cell>
          <cell r="R123" t="str">
            <v>CIUSSS DE L'ESTRIE – CHUS</v>
          </cell>
        </row>
        <row r="124">
          <cell r="F124">
            <v>12112</v>
          </cell>
          <cell r="G124" t="str">
            <v>Les Chutes-de-la-Chaudière</v>
          </cell>
          <cell r="H124">
            <v>12112</v>
          </cell>
          <cell r="I124" t="str">
            <v>12112 - Les Chutes-de-la-Chaudière</v>
          </cell>
          <cell r="N124">
            <v>13818596</v>
          </cell>
          <cell r="O124" t="str">
            <v>CSSS- INSTITUT UNIVERSITAIRE DE GÉRIATRIE DE SHERBROOKE</v>
          </cell>
          <cell r="P124" t="str">
            <v>Centre de santé et de services sociaux - Institut universitaire de gériatrie de Sherbrooke</v>
          </cell>
          <cell r="Q124">
            <v>13818596</v>
          </cell>
          <cell r="R124" t="str">
            <v>CSSS- INSTITUT UNIVERSITAIRE DE GÉRIATRIE DE SHERBROOKE</v>
          </cell>
        </row>
        <row r="125">
          <cell r="F125">
            <v>12113</v>
          </cell>
          <cell r="G125" t="str">
            <v>Desjardins</v>
          </cell>
          <cell r="H125">
            <v>12113</v>
          </cell>
          <cell r="I125" t="str">
            <v>12113 - Desjardins</v>
          </cell>
          <cell r="N125">
            <v>15103658</v>
          </cell>
          <cell r="O125" t="str">
            <v>CENTRE D'ACCUEIL LE PROGRAMME DE PORTAGE INC.</v>
          </cell>
          <cell r="P125" t="str">
            <v>Centre d'accueil Le Programme de Portage Inc.</v>
          </cell>
          <cell r="Q125">
            <v>15103658</v>
          </cell>
          <cell r="R125" t="str">
            <v>CENTRE D'ACCUEIL LE PROGRAMME DE PORTAGE INC.</v>
          </cell>
        </row>
        <row r="126">
          <cell r="F126">
            <v>12114</v>
          </cell>
          <cell r="G126" t="str">
            <v>Bellechasse</v>
          </cell>
          <cell r="H126">
            <v>12114</v>
          </cell>
          <cell r="I126" t="str">
            <v>12114 - Bellechasse</v>
          </cell>
          <cell r="N126">
            <v>16258899</v>
          </cell>
          <cell r="O126" t="str">
            <v>CCSSS DE LA BAIE-JAMES</v>
          </cell>
          <cell r="P126" t="str">
            <v>Conseil Cri de la santé et des services sociaux de la Baie-James</v>
          </cell>
          <cell r="Q126">
            <v>16258899</v>
          </cell>
          <cell r="R126" t="str">
            <v>CCSSS DE LA BAIE-JAMES</v>
          </cell>
        </row>
        <row r="127">
          <cell r="F127">
            <v>12115</v>
          </cell>
          <cell r="G127" t="str">
            <v>La Nouvelle-Beauce</v>
          </cell>
          <cell r="H127">
            <v>12115</v>
          </cell>
          <cell r="I127" t="str">
            <v>12115 - La Nouvelle-Beauce</v>
          </cell>
          <cell r="N127">
            <v>16322059</v>
          </cell>
          <cell r="O127" t="str">
            <v>LA MAISON MICHEL SARRAZIN</v>
          </cell>
          <cell r="P127" t="str">
            <v>La Maison Michel Sarrazin</v>
          </cell>
          <cell r="Q127">
            <v>16322059</v>
          </cell>
          <cell r="R127" t="str">
            <v>LA MAISON MICHEL SARRAZIN</v>
          </cell>
        </row>
        <row r="128">
          <cell r="F128">
            <v>12121</v>
          </cell>
          <cell r="G128" t="str">
            <v>Les Appalaches</v>
          </cell>
          <cell r="H128">
            <v>12121</v>
          </cell>
          <cell r="I128" t="str">
            <v>12121 - Les Appalaches</v>
          </cell>
          <cell r="N128">
            <v>16419616</v>
          </cell>
          <cell r="O128" t="str">
            <v>VILLA BELLE RIVE INC.</v>
          </cell>
          <cell r="P128" t="str">
            <v>Villa Belle Rive Inc.</v>
          </cell>
          <cell r="Q128">
            <v>16419616</v>
          </cell>
          <cell r="R128" t="str">
            <v>VILLA BELLE RIVE INC.</v>
          </cell>
        </row>
        <row r="129">
          <cell r="F129">
            <v>12131</v>
          </cell>
          <cell r="G129" t="str">
            <v>Robert-Cliche</v>
          </cell>
          <cell r="H129">
            <v>12131</v>
          </cell>
          <cell r="I129" t="str">
            <v>12131 - Robert-Cliche</v>
          </cell>
          <cell r="N129">
            <v>16802498</v>
          </cell>
          <cell r="O129" t="str">
            <v>BANDE IND. DES MONTAGNAIS DE SEPT-ILES ET MALIOTENAM</v>
          </cell>
          <cell r="P129" t="str">
            <v>Bande Indienne des Montagnais de Sept-Iles et Maliotenam</v>
          </cell>
          <cell r="Q129">
            <v>16802498</v>
          </cell>
          <cell r="R129" t="str">
            <v>BANDE IND. DES MONTAGNAIS DE SEPT-ILES ET MALIOTENAM</v>
          </cell>
        </row>
        <row r="130">
          <cell r="F130">
            <v>12132</v>
          </cell>
          <cell r="G130" t="str">
            <v>Beauce-Sartigan</v>
          </cell>
          <cell r="H130">
            <v>12132</v>
          </cell>
          <cell r="I130" t="str">
            <v>12132 - Beauce-Sartigan</v>
          </cell>
          <cell r="N130">
            <v>16802522</v>
          </cell>
          <cell r="O130" t="str">
            <v>CONSEIL DE LA NATION HURONNE WENDAT</v>
          </cell>
          <cell r="P130" t="str">
            <v>Conseil de la Nation Huronne Wendat</v>
          </cell>
          <cell r="Q130">
            <v>16802522</v>
          </cell>
          <cell r="R130" t="str">
            <v>CONSEIL DE LA NATION HURONNE WENDAT</v>
          </cell>
        </row>
        <row r="131">
          <cell r="F131">
            <v>12141</v>
          </cell>
          <cell r="G131" t="str">
            <v>Des Etchemins</v>
          </cell>
          <cell r="H131">
            <v>12141</v>
          </cell>
          <cell r="I131" t="str">
            <v>12141 - Des Etchemins</v>
          </cell>
          <cell r="N131">
            <v>16802621</v>
          </cell>
          <cell r="O131" t="str">
            <v>PEKUAKAMIULNUATSH TAKUHIKAN</v>
          </cell>
          <cell r="P131" t="str">
            <v>Pekuakamiulnuatsh Takuhikan</v>
          </cell>
          <cell r="Q131">
            <v>16802621</v>
          </cell>
          <cell r="R131" t="str">
            <v>PEKUAKAMIULNUATSH TAKUHIKAN</v>
          </cell>
        </row>
        <row r="132">
          <cell r="F132">
            <v>12151</v>
          </cell>
          <cell r="G132" t="str">
            <v>Montmagny</v>
          </cell>
          <cell r="H132">
            <v>12151</v>
          </cell>
          <cell r="I132" t="str">
            <v>12151 - Montmagny</v>
          </cell>
          <cell r="N132">
            <v>16802704</v>
          </cell>
          <cell r="O132" t="str">
            <v>CONSEIL DES MOHAWKS DE KAHNAWAKE</v>
          </cell>
          <cell r="P132" t="str">
            <v>Conseil des Mohawks de Kahnawake</v>
          </cell>
          <cell r="Q132">
            <v>16802704</v>
          </cell>
          <cell r="R132" t="str">
            <v>CONSEIL DES MOHAWKS DE KAHNAWAKE</v>
          </cell>
        </row>
        <row r="133">
          <cell r="F133">
            <v>12152</v>
          </cell>
          <cell r="G133" t="str">
            <v>L'Islet</v>
          </cell>
          <cell r="H133">
            <v>12152</v>
          </cell>
          <cell r="I133" t="str">
            <v>12152 - L'Islet</v>
          </cell>
          <cell r="N133">
            <v>17524224</v>
          </cell>
          <cell r="O133" t="str">
            <v>88980 CANADA INC.</v>
          </cell>
          <cell r="P133" t="str">
            <v>88980 Canada Inc.</v>
          </cell>
          <cell r="Q133">
            <v>17524224</v>
          </cell>
          <cell r="R133" t="str">
            <v>88980 CANADA INC.</v>
          </cell>
        </row>
        <row r="134">
          <cell r="F134">
            <v>13111</v>
          </cell>
          <cell r="G134" t="str">
            <v>Sainte-Rose-de-Laval</v>
          </cell>
          <cell r="H134">
            <v>13111</v>
          </cell>
          <cell r="I134" t="str">
            <v>13111 - Sainte-Rose-de-Laval</v>
          </cell>
          <cell r="N134">
            <v>18456327</v>
          </cell>
          <cell r="O134" t="str">
            <v>CENTRE DE SANTE INUULITSIVIK</v>
          </cell>
          <cell r="P134" t="str">
            <v>Centre de santé Inuulitsivik - Inuulitsivik Healthcenter</v>
          </cell>
          <cell r="Q134">
            <v>18456327</v>
          </cell>
          <cell r="R134" t="str">
            <v>CENTRE DE SANTE INUULITSIVIK</v>
          </cell>
        </row>
        <row r="135">
          <cell r="F135">
            <v>13112</v>
          </cell>
          <cell r="G135" t="str">
            <v>Duvernay</v>
          </cell>
          <cell r="H135">
            <v>13112</v>
          </cell>
          <cell r="I135" t="str">
            <v>13112 - Duvernay</v>
          </cell>
          <cell r="N135">
            <v>18475830</v>
          </cell>
          <cell r="O135" t="str">
            <v>RÉSIDENCE RIVE SOLEIL INC.</v>
          </cell>
          <cell r="P135" t="str">
            <v>Résidence Rive Soleil Inc.</v>
          </cell>
          <cell r="Q135">
            <v>18475830</v>
          </cell>
          <cell r="R135" t="str">
            <v>RÉSIDENCE RIVE SOLEIL INC.</v>
          </cell>
        </row>
        <row r="136">
          <cell r="F136">
            <v>13113</v>
          </cell>
          <cell r="G136" t="str">
            <v>Pont-Viau</v>
          </cell>
          <cell r="H136">
            <v>13113</v>
          </cell>
          <cell r="I136" t="str">
            <v>13113 - Pont-Viau</v>
          </cell>
          <cell r="N136">
            <v>21491527</v>
          </cell>
          <cell r="O136" t="str">
            <v>CHATEAU WESTMOUNT INC.</v>
          </cell>
          <cell r="P136" t="str">
            <v>Chateau Westmount Inc.</v>
          </cell>
          <cell r="Q136">
            <v>21491527</v>
          </cell>
          <cell r="R136" t="str">
            <v>CHATEAU WESTMOUNT INC.</v>
          </cell>
        </row>
        <row r="137">
          <cell r="F137">
            <v>13114</v>
          </cell>
          <cell r="G137" t="str">
            <v>Chomedey</v>
          </cell>
          <cell r="H137">
            <v>13114</v>
          </cell>
          <cell r="I137" t="str">
            <v>13114 - Chomedey</v>
          </cell>
          <cell r="N137">
            <v>23182884</v>
          </cell>
          <cell r="O137" t="str">
            <v>CENTRE D'HÉBERGEMENT ST-FRANCOIS INC.</v>
          </cell>
          <cell r="P137" t="str">
            <v>Centre d'hébergement St-Francois Inc.</v>
          </cell>
          <cell r="Q137">
            <v>23182884</v>
          </cell>
          <cell r="R137" t="str">
            <v>CENTRE D'HÉBERGEMENT ST-FRANCOIS INC.</v>
          </cell>
        </row>
        <row r="138">
          <cell r="F138">
            <v>14111</v>
          </cell>
          <cell r="G138" t="str">
            <v>Matawinie</v>
          </cell>
          <cell r="H138">
            <v>14111</v>
          </cell>
          <cell r="I138" t="str">
            <v>14111 - Matawinie</v>
          </cell>
          <cell r="N138">
            <v>23237407</v>
          </cell>
          <cell r="O138" t="str">
            <v>PLACEMENTS M.G.O. INC.</v>
          </cell>
          <cell r="P138" t="str">
            <v>Placements M.G.O. Inc.</v>
          </cell>
          <cell r="Q138">
            <v>23237407</v>
          </cell>
          <cell r="R138" t="str">
            <v>PLACEMENTS M.G.O. INC.</v>
          </cell>
        </row>
        <row r="139">
          <cell r="F139">
            <v>14112</v>
          </cell>
          <cell r="G139" t="str">
            <v>Montcalm</v>
          </cell>
          <cell r="H139">
            <v>14112</v>
          </cell>
          <cell r="I139" t="str">
            <v>14112 - Montcalm</v>
          </cell>
          <cell r="N139">
            <v>24266926</v>
          </cell>
          <cell r="O139" t="str">
            <v>MANOIR SOLEIL INC.</v>
          </cell>
          <cell r="P139" t="str">
            <v>Manoir Soleil Inc.</v>
          </cell>
          <cell r="Q139">
            <v>24266926</v>
          </cell>
          <cell r="R139" t="str">
            <v>MANOIR SOLEIL INC.</v>
          </cell>
        </row>
        <row r="140">
          <cell r="F140">
            <v>14113</v>
          </cell>
          <cell r="G140" t="str">
            <v>Joliette</v>
          </cell>
          <cell r="H140">
            <v>14113</v>
          </cell>
          <cell r="I140" t="str">
            <v>14113 - Joliette</v>
          </cell>
          <cell r="N140">
            <v>24470528</v>
          </cell>
          <cell r="O140" t="str">
            <v>CONSEIL MOHAWK D'AKWESASNE</v>
          </cell>
          <cell r="P140" t="str">
            <v>Conseil Mohawk d'Akwesasne</v>
          </cell>
          <cell r="Q140">
            <v>24470528</v>
          </cell>
          <cell r="R140" t="str">
            <v>CONSEIL MOHAWK D'AKWESASNE</v>
          </cell>
        </row>
        <row r="141">
          <cell r="F141">
            <v>14114</v>
          </cell>
          <cell r="G141" t="str">
            <v>D'Autray</v>
          </cell>
          <cell r="H141">
            <v>14114</v>
          </cell>
          <cell r="I141" t="str">
            <v>14114 - D'Autray</v>
          </cell>
          <cell r="N141">
            <v>25457094</v>
          </cell>
          <cell r="O141" t="str">
            <v>HOPITAL STE-MONIQUE INC.</v>
          </cell>
          <cell r="P141" t="str">
            <v>Hôpital Ste-Monique inc.</v>
          </cell>
          <cell r="Q141">
            <v>25457094</v>
          </cell>
          <cell r="R141" t="str">
            <v>HOPITAL STE-MONIQUE INC.</v>
          </cell>
        </row>
        <row r="142">
          <cell r="F142">
            <v>14121</v>
          </cell>
          <cell r="G142" t="str">
            <v>Les Moulins</v>
          </cell>
          <cell r="H142">
            <v>14121</v>
          </cell>
          <cell r="I142" t="str">
            <v>14121 - Les Moulins</v>
          </cell>
          <cell r="N142">
            <v>26370254</v>
          </cell>
          <cell r="O142" t="str">
            <v>CENTRE D'ACCUEIL SAINT-JOSEPH DE LÉVIS INC.</v>
          </cell>
          <cell r="P142" t="str">
            <v>Centre d'accueil Saint-Joseph de Lévis Inc.</v>
          </cell>
          <cell r="Q142">
            <v>26370254</v>
          </cell>
          <cell r="R142" t="str">
            <v>CENTRE D'ACCUEIL SAINT-JOSEPH DE LÉVIS INC.</v>
          </cell>
        </row>
        <row r="143">
          <cell r="F143">
            <v>14122</v>
          </cell>
          <cell r="G143" t="str">
            <v>L'Assomption</v>
          </cell>
          <cell r="H143">
            <v>14122</v>
          </cell>
          <cell r="I143" t="str">
            <v>14122 - L'Assomption</v>
          </cell>
          <cell r="N143">
            <v>27368703</v>
          </cell>
          <cell r="O143" t="str">
            <v>CENTRE D'ACCUEIL MARCELLE FERRON INC.</v>
          </cell>
          <cell r="P143" t="str">
            <v>Centre d'accueil Marcelle Ferron Inc.</v>
          </cell>
          <cell r="Q143">
            <v>27368703</v>
          </cell>
          <cell r="R143" t="str">
            <v>CENTRE D'ACCUEIL MARCELLE FERRON INC.</v>
          </cell>
        </row>
        <row r="144">
          <cell r="F144">
            <v>15111</v>
          </cell>
          <cell r="G144" t="str">
            <v>Antoine-Labelle</v>
          </cell>
          <cell r="H144">
            <v>15111</v>
          </cell>
          <cell r="I144" t="str">
            <v>15111 - Antoine-Labelle</v>
          </cell>
          <cell r="N144">
            <v>27451285</v>
          </cell>
          <cell r="O144" t="str">
            <v>JARDINS DU HAUT SAINT-LAURENT (1992) INC.</v>
          </cell>
          <cell r="P144" t="str">
            <v>Jardins du Haut Saint-Laurent (1992) Inc.</v>
          </cell>
          <cell r="Q144">
            <v>27451285</v>
          </cell>
          <cell r="R144" t="str">
            <v>JARDINS DU HAUT SAINT-LAURENT (1992) INC.</v>
          </cell>
        </row>
        <row r="145">
          <cell r="F145">
            <v>15121</v>
          </cell>
          <cell r="G145" t="str">
            <v>Les Laurentides</v>
          </cell>
          <cell r="H145">
            <v>15121</v>
          </cell>
          <cell r="I145" t="str">
            <v>15121 - Les Laurentides</v>
          </cell>
          <cell r="N145">
            <v>27508456</v>
          </cell>
          <cell r="O145" t="str">
            <v>CENTRE D'HÉBERGEMENT ST-JEAN-EUDES INC.</v>
          </cell>
          <cell r="P145" t="str">
            <v>Centre d'hébergement St-Jean-Eudes Inc.</v>
          </cell>
          <cell r="Q145">
            <v>27508456</v>
          </cell>
          <cell r="R145" t="str">
            <v>CENTRE D'HÉBERGEMENT ST-JEAN-EUDES INC.</v>
          </cell>
        </row>
        <row r="146">
          <cell r="F146">
            <v>15131</v>
          </cell>
          <cell r="G146" t="str">
            <v>Les Pays-d'en-Haut</v>
          </cell>
          <cell r="H146">
            <v>15131</v>
          </cell>
          <cell r="I146" t="str">
            <v>15131 - Les Pays-d'en-Haut</v>
          </cell>
          <cell r="N146">
            <v>28609360</v>
          </cell>
          <cell r="O146" t="str">
            <v>RÉSIDENCE SOREL-TRACY INC.</v>
          </cell>
          <cell r="P146" t="str">
            <v>Résidence Sorel-Tracy Inc.</v>
          </cell>
          <cell r="Q146">
            <v>28609360</v>
          </cell>
          <cell r="R146" t="str">
            <v>RÉSIDENCE SOREL-TRACY INC.</v>
          </cell>
        </row>
        <row r="147">
          <cell r="F147">
            <v>15141</v>
          </cell>
          <cell r="G147" t="str">
            <v>Argenteuil</v>
          </cell>
          <cell r="H147">
            <v>15141</v>
          </cell>
          <cell r="I147" t="str">
            <v>15141 - Argenteuil</v>
          </cell>
          <cell r="N147">
            <v>28639839</v>
          </cell>
          <cell r="O147" t="str">
            <v>2863-9839 QUÉBEC INC.</v>
          </cell>
          <cell r="P147" t="str">
            <v>2863-9839 Québec Inc.</v>
          </cell>
          <cell r="Q147">
            <v>28639839</v>
          </cell>
          <cell r="R147" t="str">
            <v>2863-9839 QUÉBEC INC.</v>
          </cell>
        </row>
        <row r="148">
          <cell r="F148">
            <v>15151</v>
          </cell>
          <cell r="G148" t="str">
            <v>Deux-Montagnes - Mirabel</v>
          </cell>
          <cell r="H148">
            <v>15151</v>
          </cell>
          <cell r="I148" t="str">
            <v>15151 - Deux-Montagnes - Mirabel</v>
          </cell>
          <cell r="N148">
            <v>28694321</v>
          </cell>
          <cell r="O148" t="str">
            <v>CENTRE HOSPITALIER ST-FRANCOIS INC.</v>
          </cell>
          <cell r="P148" t="str">
            <v>Centre hospitalier St-Francois Inc.</v>
          </cell>
          <cell r="Q148">
            <v>28694321</v>
          </cell>
          <cell r="R148" t="str">
            <v>CENTRE HOSPITALIER ST-FRANCOIS INC.</v>
          </cell>
        </row>
        <row r="149">
          <cell r="F149">
            <v>15161</v>
          </cell>
          <cell r="G149" t="str">
            <v>La Rivière-du-Nord - Mirabel</v>
          </cell>
          <cell r="H149">
            <v>15161</v>
          </cell>
          <cell r="I149" t="str">
            <v>15161 - La Rivière-du-Nord - Mirabel</v>
          </cell>
          <cell r="N149">
            <v>28876449</v>
          </cell>
          <cell r="O149" t="str">
            <v>MADAME FRANÇOISE LEGAULT ET MADAME SUZANNE LEGAULT</v>
          </cell>
          <cell r="P149" t="str">
            <v>Madame Françoise Legault et Madame Suzanne Legault</v>
          </cell>
          <cell r="Q149">
            <v>28876449</v>
          </cell>
          <cell r="R149" t="str">
            <v>MADAME FRANÇOISE LEGAULT ET MADAME SUZANNE LEGAULT</v>
          </cell>
        </row>
        <row r="150">
          <cell r="F150">
            <v>15171</v>
          </cell>
          <cell r="G150" t="str">
            <v>Thérèse-De Blainville</v>
          </cell>
          <cell r="H150">
            <v>15171</v>
          </cell>
          <cell r="I150" t="str">
            <v>15171 - Thérèse-De Blainville</v>
          </cell>
          <cell r="N150">
            <v>29490414</v>
          </cell>
          <cell r="O150" t="str">
            <v>FOYER SAINTS-ANGES DE HAM-NORD INC.</v>
          </cell>
          <cell r="P150" t="str">
            <v>Foyer Saints-Anges de Ham-Nord Inc.</v>
          </cell>
          <cell r="Q150">
            <v>29490414</v>
          </cell>
          <cell r="R150" t="str">
            <v>FOYER SAINTS-ANGES DE HAM-NORD INC.</v>
          </cell>
        </row>
        <row r="151">
          <cell r="F151">
            <v>16111</v>
          </cell>
          <cell r="G151" t="str">
            <v>Brossard - Saint-Lambert</v>
          </cell>
          <cell r="H151">
            <v>16111</v>
          </cell>
          <cell r="I151" t="str">
            <v>16111 - Brossard - Saint-Lambert</v>
          </cell>
          <cell r="N151">
            <v>29530060</v>
          </cell>
          <cell r="O151" t="str">
            <v>CHSLD BOURGET INC.</v>
          </cell>
          <cell r="P151" t="str">
            <v>Centre d'hébergement et de soins de longue durée Bourget Inc.</v>
          </cell>
          <cell r="Q151">
            <v>29530060</v>
          </cell>
          <cell r="R151" t="str">
            <v>CHSLD BOURGET INC.</v>
          </cell>
        </row>
        <row r="152">
          <cell r="F152">
            <v>16112</v>
          </cell>
          <cell r="G152" t="str">
            <v>Saint-Hubert</v>
          </cell>
          <cell r="H152">
            <v>16112</v>
          </cell>
          <cell r="I152" t="str">
            <v>16112 - Saint-Hubert</v>
          </cell>
          <cell r="N152">
            <v>29530078</v>
          </cell>
          <cell r="O152" t="str">
            <v>CHSLD BUSSEY (QUÉBEC) INC.</v>
          </cell>
          <cell r="P152" t="str">
            <v>Centre d'hébergement et de soins de longue durée Bussey (Québec) Inc.</v>
          </cell>
          <cell r="Q152">
            <v>29530078</v>
          </cell>
          <cell r="R152" t="str">
            <v>CHSLD BUSSEY (QUÉBEC) INC.</v>
          </cell>
        </row>
        <row r="153">
          <cell r="F153">
            <v>16121</v>
          </cell>
          <cell r="G153" t="str">
            <v>Chambly-Carignan-Marieville</v>
          </cell>
          <cell r="H153">
            <v>16121</v>
          </cell>
          <cell r="I153" t="str">
            <v>16121 - Chambly-Carignan-Marieville</v>
          </cell>
          <cell r="N153">
            <v>29732187</v>
          </cell>
          <cell r="O153" t="str">
            <v>VILLA MEDICA INC.</v>
          </cell>
          <cell r="P153" t="str">
            <v>Villa Medica Inc.</v>
          </cell>
          <cell r="Q153">
            <v>29732187</v>
          </cell>
          <cell r="R153" t="str">
            <v>VILLA MEDICA INC.</v>
          </cell>
        </row>
        <row r="154">
          <cell r="F154">
            <v>16122</v>
          </cell>
          <cell r="G154" t="str">
            <v>Saint-Jean-sur-Richelieu - Saint-Luc</v>
          </cell>
          <cell r="H154">
            <v>16122</v>
          </cell>
          <cell r="I154" t="str">
            <v>16122 - Saint-Jean-sur-Richelieu - Saint-Luc</v>
          </cell>
          <cell r="N154">
            <v>11045390</v>
          </cell>
          <cell r="O154" t="str">
            <v>CENTRE D'HÉBERGEMENT ET DE SOINS DE LONGUE DURÉE LOUISE</v>
          </cell>
          <cell r="P154" t="str">
            <v>Centre d'hébergement et de soins de longue durée Louise-Faubert Inc.</v>
          </cell>
          <cell r="Q154">
            <v>11045390</v>
          </cell>
          <cell r="R154" t="str">
            <v>CENTRE D'HÉBERGEMENT ET DE SOINS DE LONGUE DURÉE LOUISE</v>
          </cell>
        </row>
        <row r="155">
          <cell r="F155">
            <v>16211</v>
          </cell>
          <cell r="G155" t="str">
            <v>Longueuil-Ouest</v>
          </cell>
          <cell r="H155">
            <v>16211</v>
          </cell>
          <cell r="I155" t="str">
            <v>16211 - Longueuil-Ouest</v>
          </cell>
        </row>
        <row r="156">
          <cell r="F156">
            <v>16212</v>
          </cell>
          <cell r="G156" t="str">
            <v>Longueuil-Est</v>
          </cell>
          <cell r="H156">
            <v>16212</v>
          </cell>
          <cell r="I156" t="str">
            <v>16212 - Longueuil-Est</v>
          </cell>
        </row>
        <row r="157">
          <cell r="F157">
            <v>16213</v>
          </cell>
          <cell r="G157" t="str">
            <v>Lajemmerais</v>
          </cell>
          <cell r="H157">
            <v>16213</v>
          </cell>
          <cell r="I157" t="str">
            <v>16213 - Lajemmerais</v>
          </cell>
        </row>
        <row r="158">
          <cell r="F158">
            <v>16221</v>
          </cell>
          <cell r="G158" t="str">
            <v>Saint-Bruno - Beloeil - Saint-Hilaire</v>
          </cell>
          <cell r="H158">
            <v>16221</v>
          </cell>
          <cell r="I158" t="str">
            <v>16221 - Saint-Bruno - Beloeil - Saint-Hilaire</v>
          </cell>
        </row>
        <row r="159">
          <cell r="F159">
            <v>16222</v>
          </cell>
          <cell r="G159" t="str">
            <v>Les Maskoutains</v>
          </cell>
          <cell r="H159">
            <v>16222</v>
          </cell>
          <cell r="I159" t="str">
            <v>16222 - Les Maskoutains</v>
          </cell>
        </row>
        <row r="160">
          <cell r="F160">
            <v>16223</v>
          </cell>
          <cell r="G160" t="str">
            <v>Acton</v>
          </cell>
          <cell r="H160">
            <v>16223</v>
          </cell>
          <cell r="I160" t="str">
            <v>16223 - Acton</v>
          </cell>
        </row>
        <row r="161">
          <cell r="F161">
            <v>16231</v>
          </cell>
          <cell r="G161" t="str">
            <v>Bas Richelieu</v>
          </cell>
          <cell r="H161">
            <v>16231</v>
          </cell>
          <cell r="I161" t="str">
            <v>16231 - Bas Richelieu</v>
          </cell>
        </row>
        <row r="162">
          <cell r="F162">
            <v>16311</v>
          </cell>
          <cell r="G162" t="str">
            <v>Vaudreuil-Soulanges</v>
          </cell>
          <cell r="H162">
            <v>16311</v>
          </cell>
          <cell r="I162" t="str">
            <v>16311 - Vaudreuil-Soulanges</v>
          </cell>
        </row>
        <row r="163">
          <cell r="F163">
            <v>16321</v>
          </cell>
          <cell r="G163" t="str">
            <v>Valleyfield-Beauharnois</v>
          </cell>
          <cell r="H163">
            <v>16321</v>
          </cell>
          <cell r="I163" t="str">
            <v>16321 - Valleyfield-Beauharnois</v>
          </cell>
        </row>
        <row r="164">
          <cell r="F164">
            <v>16331</v>
          </cell>
          <cell r="G164" t="str">
            <v>Haut-Saint-Laurent</v>
          </cell>
          <cell r="H164">
            <v>16331</v>
          </cell>
          <cell r="I164" t="str">
            <v>16331 - Haut-Saint-Laurent</v>
          </cell>
        </row>
        <row r="165">
          <cell r="F165">
            <v>16341</v>
          </cell>
          <cell r="G165" t="str">
            <v>Châteauguay-Mercier</v>
          </cell>
          <cell r="H165">
            <v>16341</v>
          </cell>
          <cell r="I165" t="str">
            <v>16341 - Châteauguay-Mercier</v>
          </cell>
        </row>
        <row r="166">
          <cell r="F166">
            <v>16342</v>
          </cell>
          <cell r="G166" t="str">
            <v>Saint-Constant - La Prairie</v>
          </cell>
          <cell r="H166">
            <v>16342</v>
          </cell>
          <cell r="I166" t="str">
            <v>16342 - Saint-Constant - La Prairie</v>
          </cell>
        </row>
        <row r="167">
          <cell r="F167">
            <v>16343</v>
          </cell>
          <cell r="G167" t="str">
            <v>Les Jardins-de-Napierville</v>
          </cell>
          <cell r="H167">
            <v>16343</v>
          </cell>
          <cell r="I167" t="str">
            <v>16343 - Les Jardins-de-Napierville</v>
          </cell>
        </row>
        <row r="168">
          <cell r="F168">
            <v>17011</v>
          </cell>
          <cell r="G168" t="str">
            <v>Baie D'Hudson</v>
          </cell>
          <cell r="H168">
            <v>17011</v>
          </cell>
          <cell r="I168" t="str">
            <v>17011 - Baie D'Hudson</v>
          </cell>
        </row>
        <row r="169">
          <cell r="F169">
            <v>17012</v>
          </cell>
          <cell r="G169" t="str">
            <v>Ungava</v>
          </cell>
          <cell r="H169">
            <v>17012</v>
          </cell>
          <cell r="I169" t="str">
            <v>17012 - Ungava</v>
          </cell>
        </row>
        <row r="170">
          <cell r="F170">
            <v>18011</v>
          </cell>
          <cell r="G170" t="str">
            <v>Territoire Cri</v>
          </cell>
          <cell r="H170">
            <v>18011</v>
          </cell>
          <cell r="I170" t="str">
            <v>18011 - Territoire Cri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msss.gouv.qc.ca/msss/document-002174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H57"/>
  <sheetViews>
    <sheetView showGridLines="0" zoomScale="67" zoomScaleNormal="67" workbookViewId="0">
      <selection sqref="A1:B1"/>
    </sheetView>
  </sheetViews>
  <sheetFormatPr baseColWidth="10" defaultColWidth="11.5703125" defaultRowHeight="18.75" x14ac:dyDescent="0.3"/>
  <cols>
    <col min="1" max="1" width="1.5703125" style="37" customWidth="1"/>
    <col min="2" max="2" width="2.140625" style="38" customWidth="1"/>
    <col min="3" max="3" width="3.85546875" style="39" customWidth="1"/>
    <col min="4" max="4" width="169.28515625" style="44" customWidth="1"/>
    <col min="5" max="5" width="2.28515625" style="36" customWidth="1"/>
    <col min="6" max="16384" width="11.5703125" style="36"/>
  </cols>
  <sheetData>
    <row r="1" spans="1:4" ht="35.450000000000003" customHeight="1" x14ac:dyDescent="0.25">
      <c r="A1" s="155"/>
      <c r="B1" s="155"/>
      <c r="C1" s="156" t="s">
        <v>298</v>
      </c>
      <c r="D1" s="156"/>
    </row>
    <row r="2" spans="1:4" ht="35.450000000000003" customHeight="1" x14ac:dyDescent="0.25">
      <c r="A2" s="157"/>
      <c r="B2" s="157"/>
      <c r="C2" s="156" t="s">
        <v>299</v>
      </c>
      <c r="D2" s="156" t="s">
        <v>299</v>
      </c>
    </row>
    <row r="3" spans="1:4" ht="18" x14ac:dyDescent="0.25">
      <c r="A3" s="42"/>
      <c r="B3" s="71"/>
      <c r="C3" s="72"/>
      <c r="D3" s="73"/>
    </row>
    <row r="4" spans="1:4" ht="18" x14ac:dyDescent="0.25">
      <c r="A4" s="42"/>
      <c r="B4" s="71"/>
      <c r="C4" s="72"/>
      <c r="D4" s="73"/>
    </row>
    <row r="5" spans="1:4" ht="26.25" x14ac:dyDescent="0.4">
      <c r="A5" s="42"/>
      <c r="B5" s="71"/>
      <c r="C5" s="74" t="s">
        <v>300</v>
      </c>
      <c r="D5" s="75"/>
    </row>
    <row r="6" spans="1:4" s="40" customFormat="1" ht="10.15" customHeight="1" x14ac:dyDescent="0.35">
      <c r="A6" s="42"/>
      <c r="B6" s="71"/>
      <c r="C6" s="72"/>
      <c r="D6" s="76"/>
    </row>
    <row r="7" spans="1:4" ht="34.9" customHeight="1" x14ac:dyDescent="0.25">
      <c r="A7" s="42"/>
      <c r="B7" s="77"/>
      <c r="C7" s="78" t="s">
        <v>301</v>
      </c>
      <c r="D7" s="87" t="s">
        <v>315</v>
      </c>
    </row>
    <row r="8" spans="1:4" ht="34.9" customHeight="1" x14ac:dyDescent="0.25">
      <c r="A8" s="42"/>
      <c r="B8" s="77"/>
      <c r="C8" s="78" t="s">
        <v>301</v>
      </c>
      <c r="D8" s="87" t="s">
        <v>316</v>
      </c>
    </row>
    <row r="9" spans="1:4" ht="69.599999999999994" customHeight="1" x14ac:dyDescent="0.25">
      <c r="A9" s="42"/>
      <c r="B9" s="77"/>
      <c r="C9" s="78" t="s">
        <v>301</v>
      </c>
      <c r="D9" s="87" t="s">
        <v>317</v>
      </c>
    </row>
    <row r="10" spans="1:4" ht="34.9" customHeight="1" x14ac:dyDescent="0.25">
      <c r="A10" s="42"/>
      <c r="B10" s="77"/>
      <c r="C10" s="78" t="s">
        <v>301</v>
      </c>
      <c r="D10" s="87" t="s">
        <v>318</v>
      </c>
    </row>
    <row r="11" spans="1:4" ht="34.9" customHeight="1" x14ac:dyDescent="0.25">
      <c r="A11" s="42"/>
      <c r="B11" s="77"/>
      <c r="C11" s="78" t="s">
        <v>301</v>
      </c>
      <c r="D11" s="87" t="s">
        <v>319</v>
      </c>
    </row>
    <row r="12" spans="1:4" ht="34.9" customHeight="1" x14ac:dyDescent="0.25">
      <c r="A12" s="42"/>
      <c r="B12" s="77"/>
      <c r="C12" s="78" t="s">
        <v>301</v>
      </c>
      <c r="D12" s="88" t="s">
        <v>320</v>
      </c>
    </row>
    <row r="13" spans="1:4" ht="34.9" customHeight="1" x14ac:dyDescent="0.25">
      <c r="A13" s="42"/>
      <c r="B13" s="77"/>
      <c r="C13" s="78" t="s">
        <v>301</v>
      </c>
      <c r="D13" s="87" t="s">
        <v>309</v>
      </c>
    </row>
    <row r="14" spans="1:4" ht="48" customHeight="1" x14ac:dyDescent="0.25">
      <c r="A14" s="42"/>
      <c r="B14" s="77"/>
      <c r="C14" s="78" t="s">
        <v>301</v>
      </c>
      <c r="D14" s="87" t="s">
        <v>310</v>
      </c>
    </row>
    <row r="15" spans="1:4" ht="42.6" customHeight="1" x14ac:dyDescent="0.25">
      <c r="A15" s="42"/>
      <c r="B15" s="77"/>
      <c r="C15" s="78" t="s">
        <v>301</v>
      </c>
      <c r="D15" s="87" t="s">
        <v>311</v>
      </c>
    </row>
    <row r="16" spans="1:4" ht="60" customHeight="1" x14ac:dyDescent="0.25">
      <c r="A16" s="42"/>
      <c r="B16" s="77"/>
      <c r="C16" s="78" t="s">
        <v>301</v>
      </c>
      <c r="D16" s="87" t="s">
        <v>312</v>
      </c>
    </row>
    <row r="17" spans="1:4" ht="38.450000000000003" customHeight="1" x14ac:dyDescent="0.25">
      <c r="A17" s="42"/>
      <c r="B17" s="77"/>
      <c r="C17" s="78" t="s">
        <v>301</v>
      </c>
      <c r="D17" s="87" t="s">
        <v>313</v>
      </c>
    </row>
    <row r="18" spans="1:4" ht="46.9" customHeight="1" x14ac:dyDescent="0.25">
      <c r="A18" s="42"/>
      <c r="B18" s="77"/>
      <c r="C18" s="78" t="s">
        <v>301</v>
      </c>
      <c r="D18" s="87" t="s">
        <v>314</v>
      </c>
    </row>
    <row r="19" spans="1:4" ht="20.25" x14ac:dyDescent="0.25">
      <c r="A19" s="42"/>
      <c r="B19" s="71"/>
      <c r="C19" s="72"/>
      <c r="D19" s="87"/>
    </row>
    <row r="20" spans="1:4" ht="26.25" x14ac:dyDescent="0.4">
      <c r="A20" s="42"/>
      <c r="B20" s="71"/>
      <c r="C20" s="74" t="s">
        <v>337</v>
      </c>
      <c r="D20" s="89"/>
    </row>
    <row r="21" spans="1:4" ht="10.15" customHeight="1" x14ac:dyDescent="0.25">
      <c r="A21" s="42"/>
      <c r="B21" s="71"/>
      <c r="C21" s="79"/>
      <c r="D21" s="87"/>
    </row>
    <row r="22" spans="1:4" ht="27" customHeight="1" x14ac:dyDescent="0.25">
      <c r="A22" s="42"/>
      <c r="B22" s="71"/>
      <c r="C22" s="72" t="s">
        <v>301</v>
      </c>
      <c r="D22" s="90" t="s">
        <v>302</v>
      </c>
    </row>
    <row r="23" spans="1:4" ht="27" customHeight="1" x14ac:dyDescent="0.25">
      <c r="A23" s="42"/>
      <c r="B23" s="71"/>
      <c r="C23" s="72" t="s">
        <v>301</v>
      </c>
      <c r="D23" s="90" t="s">
        <v>321</v>
      </c>
    </row>
    <row r="24" spans="1:4" ht="27" customHeight="1" x14ac:dyDescent="0.25">
      <c r="A24" s="42"/>
      <c r="B24" s="71"/>
      <c r="C24" s="72" t="s">
        <v>301</v>
      </c>
      <c r="D24" s="90" t="s">
        <v>330</v>
      </c>
    </row>
    <row r="25" spans="1:4" ht="27" customHeight="1" x14ac:dyDescent="0.25">
      <c r="A25" s="42"/>
      <c r="B25" s="71"/>
      <c r="C25" s="72" t="s">
        <v>301</v>
      </c>
      <c r="D25" s="90" t="s">
        <v>331</v>
      </c>
    </row>
    <row r="26" spans="1:4" ht="27" customHeight="1" x14ac:dyDescent="0.25">
      <c r="A26" s="42"/>
      <c r="B26" s="71"/>
      <c r="C26" s="72" t="s">
        <v>301</v>
      </c>
      <c r="D26" s="90" t="s">
        <v>322</v>
      </c>
    </row>
    <row r="27" spans="1:4" ht="27" customHeight="1" x14ac:dyDescent="0.25">
      <c r="A27" s="42"/>
      <c r="B27" s="71"/>
      <c r="C27" s="72" t="s">
        <v>301</v>
      </c>
      <c r="D27" s="90" t="s">
        <v>332</v>
      </c>
    </row>
    <row r="28" spans="1:4" ht="27" customHeight="1" x14ac:dyDescent="0.25">
      <c r="A28" s="42"/>
      <c r="B28" s="71"/>
      <c r="C28" s="72" t="s">
        <v>301</v>
      </c>
      <c r="D28" s="90" t="s">
        <v>323</v>
      </c>
    </row>
    <row r="29" spans="1:4" ht="27" customHeight="1" x14ac:dyDescent="0.25">
      <c r="A29" s="42"/>
      <c r="B29" s="71"/>
      <c r="C29" s="72" t="s">
        <v>301</v>
      </c>
      <c r="D29" s="90" t="s">
        <v>324</v>
      </c>
    </row>
    <row r="30" spans="1:4" ht="27" customHeight="1" x14ac:dyDescent="0.25">
      <c r="A30" s="42"/>
      <c r="B30" s="71"/>
      <c r="C30" s="72" t="s">
        <v>301</v>
      </c>
      <c r="D30" s="90" t="s">
        <v>325</v>
      </c>
    </row>
    <row r="31" spans="1:4" ht="27" customHeight="1" x14ac:dyDescent="0.25">
      <c r="A31" s="42"/>
      <c r="B31" s="71"/>
      <c r="C31" s="72" t="s">
        <v>301</v>
      </c>
      <c r="D31" s="90" t="s">
        <v>326</v>
      </c>
    </row>
    <row r="32" spans="1:4" ht="27" customHeight="1" x14ac:dyDescent="0.25">
      <c r="A32" s="42"/>
      <c r="B32" s="71"/>
      <c r="C32" s="72" t="s">
        <v>301</v>
      </c>
      <c r="D32" s="90" t="s">
        <v>327</v>
      </c>
    </row>
    <row r="33" spans="1:8" ht="27" customHeight="1" x14ac:dyDescent="0.25">
      <c r="A33" s="42"/>
      <c r="B33" s="71"/>
      <c r="C33" s="72" t="s">
        <v>301</v>
      </c>
      <c r="D33" s="90" t="s">
        <v>328</v>
      </c>
    </row>
    <row r="34" spans="1:8" ht="27" customHeight="1" x14ac:dyDescent="0.25">
      <c r="A34" s="42"/>
      <c r="B34" s="71"/>
      <c r="C34" s="72" t="s">
        <v>301</v>
      </c>
      <c r="D34" s="90" t="s">
        <v>329</v>
      </c>
    </row>
    <row r="35" spans="1:8" ht="25.15" customHeight="1" x14ac:dyDescent="0.3">
      <c r="A35" s="42"/>
      <c r="B35" s="71"/>
      <c r="C35" s="72"/>
      <c r="D35" s="91"/>
    </row>
    <row r="36" spans="1:8" ht="26.25" x14ac:dyDescent="0.4">
      <c r="A36" s="42"/>
      <c r="B36" s="71"/>
      <c r="C36" s="74" t="s">
        <v>336</v>
      </c>
      <c r="D36" s="89"/>
    </row>
    <row r="37" spans="1:8" ht="4.9000000000000004" customHeight="1" x14ac:dyDescent="0.3">
      <c r="A37" s="42"/>
      <c r="B37" s="71"/>
      <c r="C37" s="79"/>
      <c r="D37" s="91"/>
    </row>
    <row r="38" spans="1:8" ht="42.6" customHeight="1" x14ac:dyDescent="0.25">
      <c r="A38" s="42"/>
      <c r="B38" s="71"/>
      <c r="C38" s="80" t="s">
        <v>301</v>
      </c>
      <c r="D38" s="92" t="s">
        <v>339</v>
      </c>
      <c r="G38" s="96"/>
    </row>
    <row r="39" spans="1:8" ht="20.25" x14ac:dyDescent="0.3">
      <c r="A39" s="42"/>
      <c r="B39" s="71"/>
      <c r="C39" s="72"/>
      <c r="D39" s="91"/>
    </row>
    <row r="40" spans="1:8" ht="26.25" x14ac:dyDescent="0.4">
      <c r="A40" s="42"/>
      <c r="B40" s="71"/>
      <c r="C40" s="74" t="s">
        <v>303</v>
      </c>
      <c r="D40" s="89"/>
    </row>
    <row r="41" spans="1:8" ht="10.15" customHeight="1" x14ac:dyDescent="0.3">
      <c r="A41" s="42"/>
      <c r="B41" s="71"/>
      <c r="C41" s="79"/>
      <c r="D41" s="91"/>
      <c r="H41" s="41"/>
    </row>
    <row r="42" spans="1:8" ht="40.5" x14ac:dyDescent="0.25">
      <c r="A42" s="42"/>
      <c r="B42" s="71"/>
      <c r="C42" s="80" t="s">
        <v>301</v>
      </c>
      <c r="D42" s="92" t="s">
        <v>338</v>
      </c>
      <c r="H42" s="41"/>
    </row>
    <row r="43" spans="1:8" ht="25.5" x14ac:dyDescent="0.25">
      <c r="A43" s="42"/>
      <c r="B43" s="71"/>
      <c r="C43" s="80"/>
      <c r="D43" s="92"/>
      <c r="H43" s="41"/>
    </row>
    <row r="44" spans="1:8" ht="26.25" x14ac:dyDescent="0.4">
      <c r="A44" s="42"/>
      <c r="B44" s="71"/>
      <c r="C44" s="74" t="s">
        <v>304</v>
      </c>
      <c r="D44" s="89"/>
    </row>
    <row r="45" spans="1:8" ht="10.15" customHeight="1" x14ac:dyDescent="0.35">
      <c r="A45" s="42"/>
      <c r="B45" s="42"/>
      <c r="C45" s="81"/>
      <c r="D45" s="93"/>
    </row>
    <row r="46" spans="1:8" ht="25.5" x14ac:dyDescent="0.35">
      <c r="A46" s="42"/>
      <c r="B46" s="42"/>
      <c r="C46" s="82" t="s">
        <v>301</v>
      </c>
      <c r="D46" s="91" t="s">
        <v>334</v>
      </c>
    </row>
    <row r="47" spans="1:8" ht="25.5" x14ac:dyDescent="0.35">
      <c r="A47" s="42"/>
      <c r="B47" s="42"/>
      <c r="C47" s="82" t="s">
        <v>301</v>
      </c>
      <c r="D47" s="91" t="s">
        <v>333</v>
      </c>
    </row>
    <row r="48" spans="1:8" ht="25.5" x14ac:dyDescent="0.35">
      <c r="A48" s="42"/>
      <c r="B48" s="42"/>
      <c r="C48" s="81"/>
      <c r="D48" s="91"/>
    </row>
    <row r="49" spans="1:4" ht="26.25" x14ac:dyDescent="0.4">
      <c r="A49" s="42"/>
      <c r="B49" s="71"/>
      <c r="C49" s="74" t="s">
        <v>305</v>
      </c>
      <c r="D49" s="89"/>
    </row>
    <row r="50" spans="1:4" ht="10.15" customHeight="1" x14ac:dyDescent="0.3">
      <c r="A50" s="42"/>
      <c r="B50" s="83"/>
      <c r="C50" s="79"/>
      <c r="D50" s="91"/>
    </row>
    <row r="51" spans="1:4" ht="25.5" x14ac:dyDescent="0.3">
      <c r="A51" s="42"/>
      <c r="B51" s="71"/>
      <c r="C51" s="80" t="s">
        <v>301</v>
      </c>
      <c r="D51" s="91" t="s">
        <v>306</v>
      </c>
    </row>
    <row r="52" spans="1:4" ht="25.5" x14ac:dyDescent="0.3">
      <c r="A52" s="42"/>
      <c r="B52" s="71"/>
      <c r="C52" s="79"/>
      <c r="D52" s="91"/>
    </row>
    <row r="53" spans="1:4" ht="26.25" x14ac:dyDescent="0.4">
      <c r="A53" s="42"/>
      <c r="B53" s="71"/>
      <c r="C53" s="74" t="s">
        <v>307</v>
      </c>
      <c r="D53" s="89"/>
    </row>
    <row r="54" spans="1:4" ht="10.15" customHeight="1" x14ac:dyDescent="0.3">
      <c r="A54" s="42"/>
      <c r="B54" s="71"/>
      <c r="C54" s="72"/>
      <c r="D54" s="94"/>
    </row>
    <row r="55" spans="1:4" ht="25.5" x14ac:dyDescent="0.3">
      <c r="A55" s="42"/>
      <c r="B55" s="71"/>
      <c r="C55" s="80" t="s">
        <v>301</v>
      </c>
      <c r="D55" s="91" t="s">
        <v>308</v>
      </c>
    </row>
    <row r="56" spans="1:4" s="43" customFormat="1" ht="25.15" customHeight="1" x14ac:dyDescent="0.3">
      <c r="A56" s="84"/>
      <c r="B56" s="85"/>
      <c r="C56" s="86"/>
      <c r="D56" s="95" t="s">
        <v>335</v>
      </c>
    </row>
    <row r="57" spans="1:4" ht="18" x14ac:dyDescent="0.25">
      <c r="A57" s="42"/>
      <c r="B57" s="71"/>
      <c r="C57" s="72"/>
      <c r="D57" s="73"/>
    </row>
  </sheetData>
  <sortState xmlns:xlrd2="http://schemas.microsoft.com/office/spreadsheetml/2017/richdata2" ref="D22:D34">
    <sortCondition ref="D22"/>
  </sortState>
  <mergeCells count="4">
    <mergeCell ref="A1:B1"/>
    <mergeCell ref="C1:D1"/>
    <mergeCell ref="A2:B2"/>
    <mergeCell ref="C2:D2"/>
  </mergeCells>
  <hyperlinks>
    <hyperlink ref="D56" r:id="rId1" xr:uid="{00000000-0004-0000-0000-000000000000}"/>
  </hyperlinks>
  <printOptions horizontalCentered="1"/>
  <pageMargins left="0.39370078740157483" right="0.39370078740157483" top="0.39370078740157483" bottom="0.39370078740157483" header="0" footer="0"/>
  <pageSetup scale="54" fitToHeight="0" orientation="portrait" r:id="rId2"/>
  <rowBreaks count="1" manualBreakCount="1">
    <brk id="43" max="4" man="1"/>
  </rowBreaks>
  <colBreaks count="1" manualBreakCount="1">
    <brk id="4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N258"/>
  <sheetViews>
    <sheetView showGridLines="0" tabSelected="1" topLeftCell="A37" zoomScaleNormal="100" workbookViewId="0">
      <selection activeCell="E22" sqref="E22"/>
    </sheetView>
  </sheetViews>
  <sheetFormatPr baseColWidth="10" defaultRowHeight="15" x14ac:dyDescent="0.25"/>
  <cols>
    <col min="1" max="1" width="12" customWidth="1"/>
    <col min="2" max="2" width="6.42578125" customWidth="1"/>
    <col min="3" max="3" width="32.5703125" customWidth="1"/>
    <col min="4" max="4" width="10.5703125" customWidth="1"/>
    <col min="5" max="5" width="47.85546875" bestFit="1" customWidth="1"/>
    <col min="6" max="6" width="12.140625" bestFit="1" customWidth="1"/>
    <col min="7" max="7" width="12.7109375" customWidth="1"/>
    <col min="8" max="11" width="10.7109375" customWidth="1"/>
    <col min="12" max="12" width="16.28515625" customWidth="1"/>
  </cols>
  <sheetData>
    <row r="1" spans="1:12" ht="18" x14ac:dyDescent="0.25">
      <c r="A1" s="1" t="s">
        <v>0</v>
      </c>
      <c r="B1" s="2"/>
      <c r="F1" s="2"/>
    </row>
    <row r="2" spans="1:12" ht="18" x14ac:dyDescent="0.25">
      <c r="A2" s="3" t="s">
        <v>1</v>
      </c>
      <c r="B2" s="2"/>
      <c r="F2" s="2"/>
      <c r="H2" s="4"/>
      <c r="I2" s="4"/>
      <c r="J2" s="4"/>
      <c r="K2" s="4"/>
      <c r="L2" s="4"/>
    </row>
    <row r="3" spans="1:12" ht="9" customHeight="1" x14ac:dyDescent="0.25">
      <c r="A3" s="3"/>
      <c r="B3" s="2"/>
      <c r="F3" s="2"/>
      <c r="L3" s="5"/>
    </row>
    <row r="4" spans="1:12" ht="96.75" x14ac:dyDescent="0.25">
      <c r="A4" s="6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10" t="s">
        <v>8</v>
      </c>
      <c r="H4" s="10" t="s">
        <v>9</v>
      </c>
      <c r="I4" s="10" t="s">
        <v>10</v>
      </c>
      <c r="J4" s="11" t="s">
        <v>11</v>
      </c>
      <c r="K4" s="10" t="s">
        <v>12</v>
      </c>
      <c r="L4" s="11" t="s">
        <v>13</v>
      </c>
    </row>
    <row r="5" spans="1:12" ht="25.15" customHeight="1" x14ac:dyDescent="0.25">
      <c r="A5" s="12" t="s">
        <v>14</v>
      </c>
      <c r="B5" s="13" t="s">
        <v>15</v>
      </c>
      <c r="C5" s="14" t="s">
        <v>16</v>
      </c>
      <c r="D5" s="45">
        <v>11043312</v>
      </c>
      <c r="E5" s="46" t="s">
        <v>17</v>
      </c>
      <c r="F5" s="46" t="s">
        <v>18</v>
      </c>
      <c r="G5" s="47"/>
      <c r="H5" s="47">
        <v>3</v>
      </c>
      <c r="I5" s="47"/>
      <c r="J5" s="47">
        <v>39</v>
      </c>
      <c r="K5" s="47"/>
      <c r="L5" s="48"/>
    </row>
    <row r="6" spans="1:12" x14ac:dyDescent="0.25">
      <c r="A6" s="12"/>
      <c r="B6" s="13"/>
      <c r="C6" s="15"/>
      <c r="D6" s="49">
        <v>11043379</v>
      </c>
      <c r="E6" s="50" t="s">
        <v>19</v>
      </c>
      <c r="F6" s="50" t="s">
        <v>18</v>
      </c>
      <c r="G6" s="51"/>
      <c r="H6" s="51">
        <v>28</v>
      </c>
      <c r="I6" s="51"/>
      <c r="J6" s="51">
        <v>98</v>
      </c>
      <c r="K6" s="51"/>
      <c r="L6" s="52"/>
    </row>
    <row r="7" spans="1:12" x14ac:dyDescent="0.25">
      <c r="A7" s="12"/>
      <c r="B7" s="13"/>
      <c r="C7" s="15"/>
      <c r="D7" s="49">
        <v>11043478</v>
      </c>
      <c r="E7" s="50" t="s">
        <v>20</v>
      </c>
      <c r="F7" s="50" t="s">
        <v>18</v>
      </c>
      <c r="G7" s="51"/>
      <c r="H7" s="51"/>
      <c r="I7" s="51"/>
      <c r="J7" s="51">
        <v>102</v>
      </c>
      <c r="K7" s="51"/>
      <c r="L7" s="52"/>
    </row>
    <row r="8" spans="1:12" x14ac:dyDescent="0.25">
      <c r="A8" s="12"/>
      <c r="B8" s="13"/>
      <c r="C8" s="15"/>
      <c r="D8" s="49">
        <v>11043502</v>
      </c>
      <c r="E8" s="50" t="s">
        <v>21</v>
      </c>
      <c r="F8" s="50" t="s">
        <v>18</v>
      </c>
      <c r="G8" s="51"/>
      <c r="H8" s="51">
        <v>25</v>
      </c>
      <c r="I8" s="51"/>
      <c r="J8" s="51">
        <v>111</v>
      </c>
      <c r="K8" s="51"/>
      <c r="L8" s="52"/>
    </row>
    <row r="9" spans="1:12" x14ac:dyDescent="0.25">
      <c r="A9" s="12"/>
      <c r="B9" s="13"/>
      <c r="C9" s="15"/>
      <c r="D9" s="49">
        <v>11044021</v>
      </c>
      <c r="E9" s="50" t="s">
        <v>22</v>
      </c>
      <c r="F9" s="50" t="s">
        <v>18</v>
      </c>
      <c r="G9" s="51"/>
      <c r="H9" s="51">
        <v>35</v>
      </c>
      <c r="I9" s="51"/>
      <c r="J9" s="51">
        <v>96</v>
      </c>
      <c r="K9" s="51"/>
      <c r="L9" s="52"/>
    </row>
    <row r="10" spans="1:12" x14ac:dyDescent="0.25">
      <c r="A10" s="12"/>
      <c r="B10" s="13"/>
      <c r="C10" s="15"/>
      <c r="D10" s="49">
        <v>11044062</v>
      </c>
      <c r="E10" s="50" t="s">
        <v>23</v>
      </c>
      <c r="F10" s="50" t="s">
        <v>18</v>
      </c>
      <c r="G10" s="51"/>
      <c r="H10" s="51">
        <v>45</v>
      </c>
      <c r="I10" s="51"/>
      <c r="J10" s="51">
        <v>106</v>
      </c>
      <c r="K10" s="51"/>
      <c r="L10" s="52"/>
    </row>
    <row r="11" spans="1:12" x14ac:dyDescent="0.25">
      <c r="A11" s="12"/>
      <c r="B11" s="13"/>
      <c r="C11" s="15"/>
      <c r="D11" s="49">
        <v>11044096</v>
      </c>
      <c r="E11" s="50" t="s">
        <v>24</v>
      </c>
      <c r="F11" s="50" t="s">
        <v>18</v>
      </c>
      <c r="G11" s="51">
        <v>34</v>
      </c>
      <c r="H11" s="51">
        <v>176</v>
      </c>
      <c r="I11" s="51"/>
      <c r="J11" s="51">
        <v>224</v>
      </c>
      <c r="K11" s="51"/>
      <c r="L11" s="52"/>
    </row>
    <row r="12" spans="1:12" x14ac:dyDescent="0.25">
      <c r="A12" s="12"/>
      <c r="B12" s="13"/>
      <c r="C12" s="15"/>
      <c r="D12" s="53">
        <v>11044104</v>
      </c>
      <c r="E12" s="54" t="s">
        <v>25</v>
      </c>
      <c r="F12" s="54" t="s">
        <v>18</v>
      </c>
      <c r="G12" s="55">
        <v>24</v>
      </c>
      <c r="H12" s="55">
        <v>105</v>
      </c>
      <c r="I12" s="55"/>
      <c r="J12" s="55">
        <v>183</v>
      </c>
      <c r="K12" s="55"/>
      <c r="L12" s="56"/>
    </row>
    <row r="13" spans="1:12" x14ac:dyDescent="0.25">
      <c r="A13" s="16"/>
      <c r="B13" s="13"/>
      <c r="C13" s="17" t="s">
        <v>26</v>
      </c>
      <c r="D13" s="17"/>
      <c r="E13" s="17"/>
      <c r="F13" s="17"/>
      <c r="G13" s="18">
        <v>58</v>
      </c>
      <c r="H13" s="18">
        <v>417</v>
      </c>
      <c r="I13" s="18"/>
      <c r="J13" s="18">
        <v>959</v>
      </c>
      <c r="K13" s="18"/>
      <c r="L13" s="18"/>
    </row>
    <row r="14" spans="1:12" x14ac:dyDescent="0.25">
      <c r="A14" s="19" t="s">
        <v>27</v>
      </c>
      <c r="B14" s="19"/>
      <c r="C14" s="19"/>
      <c r="D14" s="19"/>
      <c r="E14" s="19"/>
      <c r="F14" s="19"/>
      <c r="G14" s="20">
        <v>58</v>
      </c>
      <c r="H14" s="20">
        <v>417</v>
      </c>
      <c r="I14" s="20"/>
      <c r="J14" s="20">
        <v>959</v>
      </c>
      <c r="K14" s="20"/>
      <c r="L14" s="20"/>
    </row>
    <row r="15" spans="1:12" ht="25.9" customHeight="1" x14ac:dyDescent="0.25">
      <c r="A15" s="12" t="s">
        <v>28</v>
      </c>
      <c r="B15" s="13" t="s">
        <v>15</v>
      </c>
      <c r="C15" s="21" t="s">
        <v>29</v>
      </c>
      <c r="D15" s="57">
        <v>11042991</v>
      </c>
      <c r="E15" s="58" t="s">
        <v>30</v>
      </c>
      <c r="F15" s="58" t="s">
        <v>18</v>
      </c>
      <c r="G15" s="59"/>
      <c r="H15" s="59">
        <v>56</v>
      </c>
      <c r="I15" s="59"/>
      <c r="J15" s="59">
        <v>118</v>
      </c>
      <c r="K15" s="59"/>
      <c r="L15" s="66"/>
    </row>
    <row r="16" spans="1:12" x14ac:dyDescent="0.25">
      <c r="A16" s="12"/>
      <c r="B16" s="13"/>
      <c r="C16" s="21"/>
      <c r="D16" s="60">
        <v>11043411</v>
      </c>
      <c r="E16" s="61" t="s">
        <v>31</v>
      </c>
      <c r="F16" s="61" t="s">
        <v>18</v>
      </c>
      <c r="G16" s="62"/>
      <c r="H16" s="62">
        <v>49</v>
      </c>
      <c r="I16" s="62"/>
      <c r="J16" s="62">
        <v>99</v>
      </c>
      <c r="K16" s="62"/>
      <c r="L16" s="67"/>
    </row>
    <row r="17" spans="1:12" x14ac:dyDescent="0.25">
      <c r="A17" s="12"/>
      <c r="B17" s="13"/>
      <c r="C17" s="21"/>
      <c r="D17" s="60">
        <v>11043833</v>
      </c>
      <c r="E17" s="61" t="s">
        <v>32</v>
      </c>
      <c r="F17" s="61" t="s">
        <v>18</v>
      </c>
      <c r="G17" s="62"/>
      <c r="H17" s="62">
        <v>88</v>
      </c>
      <c r="I17" s="62"/>
      <c r="J17" s="62">
        <v>284</v>
      </c>
      <c r="K17" s="62"/>
      <c r="L17" s="67"/>
    </row>
    <row r="18" spans="1:12" x14ac:dyDescent="0.25">
      <c r="A18" s="12"/>
      <c r="B18" s="13"/>
      <c r="C18" s="21"/>
      <c r="D18" s="60">
        <v>11044179</v>
      </c>
      <c r="E18" s="61" t="s">
        <v>33</v>
      </c>
      <c r="F18" s="61" t="s">
        <v>18</v>
      </c>
      <c r="G18" s="62">
        <v>18</v>
      </c>
      <c r="H18" s="62">
        <v>126</v>
      </c>
      <c r="I18" s="62"/>
      <c r="J18" s="62">
        <v>219</v>
      </c>
      <c r="K18" s="62"/>
      <c r="L18" s="67"/>
    </row>
    <row r="19" spans="1:12" x14ac:dyDescent="0.25">
      <c r="A19" s="12"/>
      <c r="B19" s="13"/>
      <c r="C19" s="21"/>
      <c r="D19" s="60">
        <v>11044187</v>
      </c>
      <c r="E19" s="61" t="s">
        <v>34</v>
      </c>
      <c r="F19" s="61" t="s">
        <v>18</v>
      </c>
      <c r="G19" s="62">
        <v>29</v>
      </c>
      <c r="H19" s="62">
        <v>75</v>
      </c>
      <c r="I19" s="62"/>
      <c r="J19" s="62">
        <v>156</v>
      </c>
      <c r="K19" s="62"/>
      <c r="L19" s="67">
        <v>7</v>
      </c>
    </row>
    <row r="20" spans="1:12" x14ac:dyDescent="0.25">
      <c r="A20" s="12"/>
      <c r="B20" s="13"/>
      <c r="C20" s="21"/>
      <c r="D20" s="63">
        <v>11044195</v>
      </c>
      <c r="E20" s="64" t="s">
        <v>35</v>
      </c>
      <c r="F20" s="64" t="s">
        <v>18</v>
      </c>
      <c r="G20" s="65">
        <v>69</v>
      </c>
      <c r="H20" s="65">
        <v>256</v>
      </c>
      <c r="I20" s="65"/>
      <c r="J20" s="65">
        <v>260</v>
      </c>
      <c r="K20" s="65"/>
      <c r="L20" s="68"/>
    </row>
    <row r="21" spans="1:12" x14ac:dyDescent="0.25">
      <c r="A21" s="12"/>
      <c r="B21" s="13"/>
      <c r="C21" s="17" t="s">
        <v>36</v>
      </c>
      <c r="D21" s="17"/>
      <c r="E21" s="17"/>
      <c r="F21" s="17"/>
      <c r="G21" s="18">
        <v>116</v>
      </c>
      <c r="H21" s="18">
        <v>650</v>
      </c>
      <c r="I21" s="18"/>
      <c r="J21" s="18">
        <v>1136</v>
      </c>
      <c r="K21" s="18"/>
      <c r="L21" s="18">
        <v>7</v>
      </c>
    </row>
    <row r="22" spans="1:12" x14ac:dyDescent="0.25">
      <c r="A22" s="12"/>
      <c r="B22" s="13" t="s">
        <v>37</v>
      </c>
      <c r="C22" s="21" t="s">
        <v>38</v>
      </c>
      <c r="D22" s="63">
        <v>23182884</v>
      </c>
      <c r="E22" s="64" t="s">
        <v>39</v>
      </c>
      <c r="F22" s="64" t="s">
        <v>37</v>
      </c>
      <c r="G22" s="65"/>
      <c r="H22" s="65"/>
      <c r="I22" s="65"/>
      <c r="J22" s="65">
        <v>68</v>
      </c>
      <c r="K22" s="65"/>
      <c r="L22" s="68"/>
    </row>
    <row r="23" spans="1:12" x14ac:dyDescent="0.25">
      <c r="A23" s="16"/>
      <c r="B23" s="13"/>
      <c r="C23" s="17" t="s">
        <v>40</v>
      </c>
      <c r="D23" s="17"/>
      <c r="E23" s="17"/>
      <c r="F23" s="17"/>
      <c r="G23" s="18"/>
      <c r="H23" s="18"/>
      <c r="I23" s="18"/>
      <c r="J23" s="18">
        <v>68</v>
      </c>
      <c r="K23" s="18"/>
      <c r="L23" s="18"/>
    </row>
    <row r="24" spans="1:12" x14ac:dyDescent="0.25">
      <c r="A24" s="19" t="s">
        <v>41</v>
      </c>
      <c r="B24" s="19"/>
      <c r="C24" s="19"/>
      <c r="D24" s="19"/>
      <c r="E24" s="19"/>
      <c r="F24" s="19"/>
      <c r="G24" s="20">
        <v>116</v>
      </c>
      <c r="H24" s="20">
        <v>650</v>
      </c>
      <c r="I24" s="20"/>
      <c r="J24" s="20">
        <v>1204</v>
      </c>
      <c r="K24" s="20"/>
      <c r="L24" s="20">
        <v>7</v>
      </c>
    </row>
    <row r="25" spans="1:12" ht="26.45" customHeight="1" x14ac:dyDescent="0.25">
      <c r="A25" s="22" t="s">
        <v>42</v>
      </c>
      <c r="B25" s="13" t="s">
        <v>15</v>
      </c>
      <c r="C25" s="21" t="s">
        <v>43</v>
      </c>
      <c r="D25" s="57">
        <v>11043650</v>
      </c>
      <c r="E25" s="58" t="s">
        <v>44</v>
      </c>
      <c r="F25" s="58" t="s">
        <v>18</v>
      </c>
      <c r="G25" s="59"/>
      <c r="H25" s="59">
        <v>26</v>
      </c>
      <c r="I25" s="59"/>
      <c r="J25" s="59">
        <v>339</v>
      </c>
      <c r="K25" s="59"/>
      <c r="L25" s="66"/>
    </row>
    <row r="26" spans="1:12" x14ac:dyDescent="0.25">
      <c r="A26" s="22"/>
      <c r="B26" s="13"/>
      <c r="C26" s="21"/>
      <c r="D26" s="60">
        <v>11044153</v>
      </c>
      <c r="E26" s="61" t="s">
        <v>45</v>
      </c>
      <c r="F26" s="61" t="s">
        <v>18</v>
      </c>
      <c r="G26" s="62"/>
      <c r="H26" s="62">
        <v>24</v>
      </c>
      <c r="I26" s="62"/>
      <c r="J26" s="62">
        <v>1180</v>
      </c>
      <c r="K26" s="62"/>
      <c r="L26" s="67"/>
    </row>
    <row r="27" spans="1:12" x14ac:dyDescent="0.25">
      <c r="A27" s="22"/>
      <c r="B27" s="13"/>
      <c r="C27" s="21"/>
      <c r="D27" s="60">
        <v>11044161</v>
      </c>
      <c r="E27" s="61" t="s">
        <v>46</v>
      </c>
      <c r="F27" s="61" t="s">
        <v>18</v>
      </c>
      <c r="G27" s="62"/>
      <c r="H27" s="62">
        <v>43</v>
      </c>
      <c r="I27" s="62"/>
      <c r="J27" s="62">
        <v>865</v>
      </c>
      <c r="K27" s="62"/>
      <c r="L27" s="67"/>
    </row>
    <row r="28" spans="1:12" x14ac:dyDescent="0.25">
      <c r="A28" s="22"/>
      <c r="B28" s="13"/>
      <c r="C28" s="21"/>
      <c r="D28" s="60">
        <v>11044336</v>
      </c>
      <c r="E28" s="61" t="s">
        <v>47</v>
      </c>
      <c r="F28" s="61" t="s">
        <v>18</v>
      </c>
      <c r="G28" s="62">
        <v>6</v>
      </c>
      <c r="H28" s="62">
        <v>72</v>
      </c>
      <c r="I28" s="62">
        <v>2</v>
      </c>
      <c r="J28" s="62">
        <v>220</v>
      </c>
      <c r="K28" s="62"/>
      <c r="L28" s="67"/>
    </row>
    <row r="29" spans="1:12" x14ac:dyDescent="0.25">
      <c r="A29" s="22"/>
      <c r="B29" s="13"/>
      <c r="C29" s="21"/>
      <c r="D29" s="60">
        <v>11888062</v>
      </c>
      <c r="E29" s="61" t="s">
        <v>48</v>
      </c>
      <c r="F29" s="61" t="s">
        <v>18</v>
      </c>
      <c r="G29" s="62">
        <v>340</v>
      </c>
      <c r="H29" s="62">
        <v>182</v>
      </c>
      <c r="I29" s="62">
        <v>50</v>
      </c>
      <c r="J29" s="62">
        <v>41</v>
      </c>
      <c r="K29" s="62"/>
      <c r="L29" s="67">
        <v>96</v>
      </c>
    </row>
    <row r="30" spans="1:12" x14ac:dyDescent="0.25">
      <c r="A30" s="22"/>
      <c r="B30" s="13"/>
      <c r="C30" s="21"/>
      <c r="D30" s="63">
        <v>12409991</v>
      </c>
      <c r="E30" s="64" t="s">
        <v>49</v>
      </c>
      <c r="F30" s="64" t="s">
        <v>50</v>
      </c>
      <c r="G30" s="65"/>
      <c r="H30" s="65">
        <v>31</v>
      </c>
      <c r="I30" s="65"/>
      <c r="J30" s="65">
        <v>263</v>
      </c>
      <c r="K30" s="65"/>
      <c r="L30" s="68"/>
    </row>
    <row r="31" spans="1:12" x14ac:dyDescent="0.25">
      <c r="A31" s="22"/>
      <c r="B31" s="13"/>
      <c r="C31" s="17" t="s">
        <v>51</v>
      </c>
      <c r="D31" s="17"/>
      <c r="E31" s="17"/>
      <c r="F31" s="17"/>
      <c r="G31" s="18">
        <v>346</v>
      </c>
      <c r="H31" s="18">
        <v>378</v>
      </c>
      <c r="I31" s="18">
        <v>52</v>
      </c>
      <c r="J31" s="18">
        <v>2908</v>
      </c>
      <c r="K31" s="18"/>
      <c r="L31" s="18">
        <v>96</v>
      </c>
    </row>
    <row r="32" spans="1:12" x14ac:dyDescent="0.25">
      <c r="A32" s="22"/>
      <c r="B32" s="13"/>
      <c r="C32" s="21" t="s">
        <v>38</v>
      </c>
      <c r="D32" s="60">
        <v>11045051</v>
      </c>
      <c r="E32" s="61" t="s">
        <v>52</v>
      </c>
      <c r="F32" s="61" t="s">
        <v>53</v>
      </c>
      <c r="G32" s="62"/>
      <c r="H32" s="62">
        <v>1205</v>
      </c>
      <c r="I32" s="62"/>
      <c r="J32" s="62"/>
      <c r="K32" s="62"/>
      <c r="L32" s="67"/>
    </row>
    <row r="33" spans="1:12" x14ac:dyDescent="0.25">
      <c r="A33" s="22"/>
      <c r="B33" s="13"/>
      <c r="C33" s="21"/>
      <c r="D33" s="63">
        <v>13623616</v>
      </c>
      <c r="E33" s="64" t="s">
        <v>54</v>
      </c>
      <c r="F33" s="64" t="s">
        <v>53</v>
      </c>
      <c r="G33" s="65"/>
      <c r="H33" s="65">
        <v>314</v>
      </c>
      <c r="I33" s="65"/>
      <c r="J33" s="65"/>
      <c r="K33" s="65"/>
      <c r="L33" s="68"/>
    </row>
    <row r="34" spans="1:12" x14ac:dyDescent="0.25">
      <c r="A34" s="22"/>
      <c r="B34" s="13"/>
      <c r="C34" s="17" t="s">
        <v>40</v>
      </c>
      <c r="D34" s="17"/>
      <c r="E34" s="17"/>
      <c r="F34" s="17"/>
      <c r="G34" s="18"/>
      <c r="H34" s="18">
        <v>1519</v>
      </c>
      <c r="I34" s="18"/>
      <c r="J34" s="18"/>
      <c r="K34" s="18"/>
      <c r="L34" s="18"/>
    </row>
    <row r="35" spans="1:12" x14ac:dyDescent="0.25">
      <c r="A35" s="22"/>
      <c r="B35" s="13" t="s">
        <v>37</v>
      </c>
      <c r="C35" s="21" t="s">
        <v>38</v>
      </c>
      <c r="D35" s="60">
        <v>13027073</v>
      </c>
      <c r="E35" s="61" t="s">
        <v>55</v>
      </c>
      <c r="F35" s="61" t="s">
        <v>37</v>
      </c>
      <c r="G35" s="62"/>
      <c r="H35" s="62"/>
      <c r="I35" s="62"/>
      <c r="J35" s="62">
        <v>66</v>
      </c>
      <c r="K35" s="62"/>
      <c r="L35" s="67"/>
    </row>
    <row r="36" spans="1:12" x14ac:dyDescent="0.25">
      <c r="A36" s="22"/>
      <c r="B36" s="13"/>
      <c r="C36" s="21"/>
      <c r="D36" s="60">
        <v>25457094</v>
      </c>
      <c r="E36" s="61" t="s">
        <v>56</v>
      </c>
      <c r="F36" s="61" t="s">
        <v>37</v>
      </c>
      <c r="G36" s="62"/>
      <c r="H36" s="62"/>
      <c r="I36" s="62"/>
      <c r="J36" s="62">
        <v>58</v>
      </c>
      <c r="K36" s="62"/>
      <c r="L36" s="67"/>
    </row>
    <row r="37" spans="1:12" x14ac:dyDescent="0.25">
      <c r="A37" s="22"/>
      <c r="B37" s="13"/>
      <c r="C37" s="21"/>
      <c r="D37" s="60">
        <v>27508456</v>
      </c>
      <c r="E37" s="61" t="s">
        <v>57</v>
      </c>
      <c r="F37" s="61" t="s">
        <v>37</v>
      </c>
      <c r="G37" s="62"/>
      <c r="H37" s="62"/>
      <c r="I37" s="62"/>
      <c r="J37" s="62">
        <v>150</v>
      </c>
      <c r="K37" s="62"/>
      <c r="L37" s="67"/>
    </row>
    <row r="38" spans="1:12" x14ac:dyDescent="0.25">
      <c r="A38" s="22"/>
      <c r="B38" s="13"/>
      <c r="C38" s="21"/>
      <c r="D38" s="60">
        <v>28694321</v>
      </c>
      <c r="E38" s="61" t="s">
        <v>58</v>
      </c>
      <c r="F38" s="61" t="s">
        <v>37</v>
      </c>
      <c r="G38" s="62"/>
      <c r="H38" s="62"/>
      <c r="I38" s="62"/>
      <c r="J38" s="62">
        <v>28</v>
      </c>
      <c r="K38" s="62"/>
      <c r="L38" s="67"/>
    </row>
    <row r="39" spans="1:12" x14ac:dyDescent="0.25">
      <c r="A39" s="22"/>
      <c r="B39" s="13"/>
      <c r="C39" s="21"/>
      <c r="D39" s="60">
        <v>51230175</v>
      </c>
      <c r="E39" s="61" t="s">
        <v>59</v>
      </c>
      <c r="F39" s="61" t="s">
        <v>37</v>
      </c>
      <c r="G39" s="62"/>
      <c r="H39" s="62"/>
      <c r="I39" s="62"/>
      <c r="J39" s="62">
        <v>105</v>
      </c>
      <c r="K39" s="62"/>
      <c r="L39" s="67"/>
    </row>
    <row r="40" spans="1:12" x14ac:dyDescent="0.25">
      <c r="A40" s="22"/>
      <c r="B40" s="13"/>
      <c r="C40" s="21"/>
      <c r="D40" s="63">
        <v>54583091</v>
      </c>
      <c r="E40" s="64" t="s">
        <v>60</v>
      </c>
      <c r="F40" s="64" t="s">
        <v>37</v>
      </c>
      <c r="G40" s="65"/>
      <c r="H40" s="65"/>
      <c r="I40" s="65"/>
      <c r="J40" s="65">
        <v>100</v>
      </c>
      <c r="K40" s="65"/>
      <c r="L40" s="68"/>
    </row>
    <row r="41" spans="1:12" x14ac:dyDescent="0.25">
      <c r="A41" s="16"/>
      <c r="B41" s="13"/>
      <c r="C41" s="17" t="s">
        <v>40</v>
      </c>
      <c r="D41" s="17"/>
      <c r="E41" s="17"/>
      <c r="F41" s="17"/>
      <c r="G41" s="18"/>
      <c r="H41" s="18"/>
      <c r="I41" s="18"/>
      <c r="J41" s="18">
        <v>507</v>
      </c>
      <c r="K41" s="18"/>
      <c r="L41" s="18"/>
    </row>
    <row r="42" spans="1:12" x14ac:dyDescent="0.25">
      <c r="A42" s="19" t="s">
        <v>61</v>
      </c>
      <c r="B42" s="19"/>
      <c r="C42" s="19"/>
      <c r="D42" s="19"/>
      <c r="E42" s="19"/>
      <c r="F42" s="19"/>
      <c r="G42" s="20">
        <v>346</v>
      </c>
      <c r="H42" s="20">
        <v>1897</v>
      </c>
      <c r="I42" s="20">
        <v>52</v>
      </c>
      <c r="J42" s="20">
        <v>3415</v>
      </c>
      <c r="K42" s="20"/>
      <c r="L42" s="20">
        <v>96</v>
      </c>
    </row>
    <row r="43" spans="1:12" ht="37.15" customHeight="1" x14ac:dyDescent="0.25">
      <c r="A43" s="22" t="s">
        <v>62</v>
      </c>
      <c r="B43" s="13" t="s">
        <v>15</v>
      </c>
      <c r="C43" s="21" t="s">
        <v>63</v>
      </c>
      <c r="D43" s="57">
        <v>11043130</v>
      </c>
      <c r="E43" s="58" t="s">
        <v>64</v>
      </c>
      <c r="F43" s="58" t="s">
        <v>18</v>
      </c>
      <c r="G43" s="59">
        <v>5</v>
      </c>
      <c r="H43" s="59">
        <v>27</v>
      </c>
      <c r="I43" s="59">
        <v>2</v>
      </c>
      <c r="J43" s="59">
        <v>69</v>
      </c>
      <c r="K43" s="59"/>
      <c r="L43" s="66"/>
    </row>
    <row r="44" spans="1:12" x14ac:dyDescent="0.25">
      <c r="A44" s="22"/>
      <c r="B44" s="13"/>
      <c r="C44" s="21"/>
      <c r="D44" s="60">
        <v>11043171</v>
      </c>
      <c r="E44" s="61" t="s">
        <v>65</v>
      </c>
      <c r="F44" s="61" t="s">
        <v>18</v>
      </c>
      <c r="G44" s="62"/>
      <c r="H44" s="62">
        <v>19</v>
      </c>
      <c r="I44" s="62"/>
      <c r="J44" s="62">
        <v>115</v>
      </c>
      <c r="K44" s="62"/>
      <c r="L44" s="67"/>
    </row>
    <row r="45" spans="1:12" x14ac:dyDescent="0.25">
      <c r="A45" s="22"/>
      <c r="B45" s="13"/>
      <c r="C45" s="21"/>
      <c r="D45" s="60">
        <v>11043809</v>
      </c>
      <c r="E45" s="61" t="s">
        <v>66</v>
      </c>
      <c r="F45" s="61" t="s">
        <v>18</v>
      </c>
      <c r="G45" s="62"/>
      <c r="H45" s="62"/>
      <c r="I45" s="62"/>
      <c r="J45" s="62">
        <v>171</v>
      </c>
      <c r="K45" s="62"/>
      <c r="L45" s="67"/>
    </row>
    <row r="46" spans="1:12" x14ac:dyDescent="0.25">
      <c r="A46" s="22"/>
      <c r="B46" s="13"/>
      <c r="C46" s="21"/>
      <c r="D46" s="60">
        <v>11044120</v>
      </c>
      <c r="E46" s="61" t="s">
        <v>67</v>
      </c>
      <c r="F46" s="61" t="s">
        <v>18</v>
      </c>
      <c r="G46" s="62">
        <v>21</v>
      </c>
      <c r="H46" s="62">
        <v>190</v>
      </c>
      <c r="I46" s="62">
        <v>12</v>
      </c>
      <c r="J46" s="62">
        <v>420</v>
      </c>
      <c r="K46" s="62"/>
      <c r="L46" s="67"/>
    </row>
    <row r="47" spans="1:12" x14ac:dyDescent="0.25">
      <c r="A47" s="22"/>
      <c r="B47" s="13"/>
      <c r="C47" s="21"/>
      <c r="D47" s="60">
        <v>11044377</v>
      </c>
      <c r="E47" s="61" t="s">
        <v>68</v>
      </c>
      <c r="F47" s="61" t="s">
        <v>18</v>
      </c>
      <c r="G47" s="62">
        <v>20</v>
      </c>
      <c r="H47" s="62">
        <v>183</v>
      </c>
      <c r="I47" s="62">
        <v>12</v>
      </c>
      <c r="J47" s="62">
        <v>444</v>
      </c>
      <c r="K47" s="62"/>
      <c r="L47" s="67"/>
    </row>
    <row r="48" spans="1:12" x14ac:dyDescent="0.25">
      <c r="A48" s="22"/>
      <c r="B48" s="13"/>
      <c r="C48" s="21"/>
      <c r="D48" s="60">
        <v>11044385</v>
      </c>
      <c r="E48" s="61" t="s">
        <v>69</v>
      </c>
      <c r="F48" s="61" t="s">
        <v>18</v>
      </c>
      <c r="G48" s="62">
        <v>63</v>
      </c>
      <c r="H48" s="62">
        <v>166</v>
      </c>
      <c r="I48" s="62"/>
      <c r="J48" s="62">
        <v>319</v>
      </c>
      <c r="K48" s="62"/>
      <c r="L48" s="67"/>
    </row>
    <row r="49" spans="1:12" x14ac:dyDescent="0.25">
      <c r="A49" s="22"/>
      <c r="B49" s="13"/>
      <c r="C49" s="21"/>
      <c r="D49" s="60">
        <v>11044393</v>
      </c>
      <c r="E49" s="61" t="s">
        <v>70</v>
      </c>
      <c r="F49" s="61" t="s">
        <v>18</v>
      </c>
      <c r="G49" s="62"/>
      <c r="H49" s="62">
        <v>10</v>
      </c>
      <c r="I49" s="62"/>
      <c r="J49" s="62">
        <v>249</v>
      </c>
      <c r="K49" s="62"/>
      <c r="L49" s="67"/>
    </row>
    <row r="50" spans="1:12" x14ac:dyDescent="0.25">
      <c r="A50" s="22"/>
      <c r="B50" s="13"/>
      <c r="C50" s="21"/>
      <c r="D50" s="63">
        <v>11044898</v>
      </c>
      <c r="E50" s="64" t="s">
        <v>71</v>
      </c>
      <c r="F50" s="64" t="s">
        <v>18</v>
      </c>
      <c r="G50" s="65">
        <v>29</v>
      </c>
      <c r="H50" s="65">
        <v>430</v>
      </c>
      <c r="I50" s="65"/>
      <c r="J50" s="65">
        <v>683</v>
      </c>
      <c r="K50" s="65"/>
      <c r="L50" s="68">
        <v>0</v>
      </c>
    </row>
    <row r="51" spans="1:12" x14ac:dyDescent="0.25">
      <c r="A51" s="22"/>
      <c r="B51" s="13"/>
      <c r="C51" s="17" t="s">
        <v>72</v>
      </c>
      <c r="D51" s="17"/>
      <c r="E51" s="17"/>
      <c r="F51" s="17"/>
      <c r="G51" s="18">
        <v>138</v>
      </c>
      <c r="H51" s="18">
        <v>1025</v>
      </c>
      <c r="I51" s="18">
        <v>26</v>
      </c>
      <c r="J51" s="18">
        <v>2470</v>
      </c>
      <c r="K51" s="18"/>
      <c r="L51" s="18">
        <v>0</v>
      </c>
    </row>
    <row r="52" spans="1:12" x14ac:dyDescent="0.25">
      <c r="A52" s="22"/>
      <c r="B52" s="13" t="s">
        <v>37</v>
      </c>
      <c r="C52" s="21" t="s">
        <v>38</v>
      </c>
      <c r="D52" s="60">
        <v>29490414</v>
      </c>
      <c r="E52" s="61" t="s">
        <v>73</v>
      </c>
      <c r="F52" s="61" t="s">
        <v>37</v>
      </c>
      <c r="G52" s="62"/>
      <c r="H52" s="62"/>
      <c r="I52" s="62"/>
      <c r="J52" s="62">
        <v>28</v>
      </c>
      <c r="K52" s="62"/>
      <c r="L52" s="67"/>
    </row>
    <row r="53" spans="1:12" x14ac:dyDescent="0.25">
      <c r="A53" s="22"/>
      <c r="B53" s="13"/>
      <c r="C53" s="21"/>
      <c r="D53" s="63">
        <v>51225563</v>
      </c>
      <c r="E53" s="64" t="s">
        <v>74</v>
      </c>
      <c r="F53" s="64" t="s">
        <v>37</v>
      </c>
      <c r="G53" s="65"/>
      <c r="H53" s="65"/>
      <c r="I53" s="65"/>
      <c r="J53" s="65">
        <v>64</v>
      </c>
      <c r="K53" s="65"/>
      <c r="L53" s="68"/>
    </row>
    <row r="54" spans="1:12" x14ac:dyDescent="0.25">
      <c r="A54" s="16"/>
      <c r="B54" s="13"/>
      <c r="C54" s="17" t="s">
        <v>40</v>
      </c>
      <c r="D54" s="17"/>
      <c r="E54" s="17"/>
      <c r="F54" s="17"/>
      <c r="G54" s="18"/>
      <c r="H54" s="18"/>
      <c r="I54" s="18"/>
      <c r="J54" s="18">
        <v>92</v>
      </c>
      <c r="K54" s="18"/>
      <c r="L54" s="18"/>
    </row>
    <row r="55" spans="1:12" x14ac:dyDescent="0.25">
      <c r="A55" s="19" t="s">
        <v>75</v>
      </c>
      <c r="B55" s="19"/>
      <c r="C55" s="19"/>
      <c r="D55" s="19"/>
      <c r="E55" s="19"/>
      <c r="F55" s="19"/>
      <c r="G55" s="20">
        <v>138</v>
      </c>
      <c r="H55" s="20">
        <v>1025</v>
      </c>
      <c r="I55" s="20">
        <v>26</v>
      </c>
      <c r="J55" s="20">
        <v>2562</v>
      </c>
      <c r="K55" s="20"/>
      <c r="L55" s="20">
        <v>0</v>
      </c>
    </row>
    <row r="56" spans="1:12" ht="36.6" customHeight="1" x14ac:dyDescent="0.25">
      <c r="A56" s="22" t="s">
        <v>76</v>
      </c>
      <c r="B56" s="13" t="s">
        <v>15</v>
      </c>
      <c r="C56" s="21" t="s">
        <v>77</v>
      </c>
      <c r="D56" s="57">
        <v>11042264</v>
      </c>
      <c r="E56" s="58" t="s">
        <v>78</v>
      </c>
      <c r="F56" s="58" t="s">
        <v>18</v>
      </c>
      <c r="G56" s="59">
        <v>111</v>
      </c>
      <c r="H56" s="59">
        <v>548</v>
      </c>
      <c r="I56" s="59"/>
      <c r="J56" s="59"/>
      <c r="K56" s="59"/>
      <c r="L56" s="66"/>
    </row>
    <row r="57" spans="1:12" x14ac:dyDescent="0.25">
      <c r="A57" s="22"/>
      <c r="B57" s="13"/>
      <c r="C57" s="21"/>
      <c r="D57" s="60">
        <v>11042926</v>
      </c>
      <c r="E57" s="61" t="s">
        <v>79</v>
      </c>
      <c r="F57" s="61" t="s">
        <v>18</v>
      </c>
      <c r="G57" s="62"/>
      <c r="H57" s="62"/>
      <c r="I57" s="62"/>
      <c r="J57" s="62">
        <v>110</v>
      </c>
      <c r="K57" s="62"/>
      <c r="L57" s="67"/>
    </row>
    <row r="58" spans="1:12" x14ac:dyDescent="0.25">
      <c r="A58" s="22"/>
      <c r="B58" s="13"/>
      <c r="C58" s="21"/>
      <c r="D58" s="60">
        <v>11042942</v>
      </c>
      <c r="E58" s="61" t="s">
        <v>80</v>
      </c>
      <c r="F58" s="61" t="s">
        <v>18</v>
      </c>
      <c r="G58" s="62"/>
      <c r="H58" s="62">
        <v>19</v>
      </c>
      <c r="I58" s="62"/>
      <c r="J58" s="62">
        <v>82</v>
      </c>
      <c r="K58" s="62"/>
      <c r="L58" s="67"/>
    </row>
    <row r="59" spans="1:12" x14ac:dyDescent="0.25">
      <c r="A59" s="22"/>
      <c r="B59" s="13"/>
      <c r="C59" s="21"/>
      <c r="D59" s="60">
        <v>11042959</v>
      </c>
      <c r="E59" s="61" t="s">
        <v>81</v>
      </c>
      <c r="F59" s="61" t="s">
        <v>18</v>
      </c>
      <c r="G59" s="62"/>
      <c r="H59" s="62"/>
      <c r="I59" s="62"/>
      <c r="J59" s="62">
        <v>140</v>
      </c>
      <c r="K59" s="62"/>
      <c r="L59" s="67"/>
    </row>
    <row r="60" spans="1:12" x14ac:dyDescent="0.25">
      <c r="A60" s="22"/>
      <c r="B60" s="13"/>
      <c r="C60" s="21"/>
      <c r="D60" s="60">
        <v>11042975</v>
      </c>
      <c r="E60" s="61" t="s">
        <v>82</v>
      </c>
      <c r="F60" s="61" t="s">
        <v>18</v>
      </c>
      <c r="G60" s="62"/>
      <c r="H60" s="62">
        <v>3</v>
      </c>
      <c r="I60" s="62"/>
      <c r="J60" s="62">
        <v>96</v>
      </c>
      <c r="K60" s="62"/>
      <c r="L60" s="67"/>
    </row>
    <row r="61" spans="1:12" x14ac:dyDescent="0.25">
      <c r="A61" s="22"/>
      <c r="B61" s="13"/>
      <c r="C61" s="21"/>
      <c r="D61" s="60">
        <v>11043593</v>
      </c>
      <c r="E61" s="61" t="s">
        <v>83</v>
      </c>
      <c r="F61" s="61" t="s">
        <v>18</v>
      </c>
      <c r="G61" s="62"/>
      <c r="H61" s="62">
        <v>39</v>
      </c>
      <c r="I61" s="62"/>
      <c r="J61" s="62">
        <v>219</v>
      </c>
      <c r="K61" s="62"/>
      <c r="L61" s="67"/>
    </row>
    <row r="62" spans="1:12" x14ac:dyDescent="0.25">
      <c r="A62" s="22"/>
      <c r="B62" s="13"/>
      <c r="C62" s="21"/>
      <c r="D62" s="60">
        <v>11043759</v>
      </c>
      <c r="E62" s="61" t="s">
        <v>84</v>
      </c>
      <c r="F62" s="61" t="s">
        <v>18</v>
      </c>
      <c r="G62" s="62"/>
      <c r="H62" s="62">
        <v>28</v>
      </c>
      <c r="I62" s="62"/>
      <c r="J62" s="62">
        <v>115</v>
      </c>
      <c r="K62" s="62"/>
      <c r="L62" s="67"/>
    </row>
    <row r="63" spans="1:12" x14ac:dyDescent="0.25">
      <c r="A63" s="22"/>
      <c r="B63" s="13"/>
      <c r="C63" s="21"/>
      <c r="D63" s="60">
        <v>11044591</v>
      </c>
      <c r="E63" s="61" t="s">
        <v>85</v>
      </c>
      <c r="F63" s="61" t="s">
        <v>18</v>
      </c>
      <c r="G63" s="62"/>
      <c r="H63" s="62">
        <v>82</v>
      </c>
      <c r="I63" s="62"/>
      <c r="J63" s="62">
        <v>279</v>
      </c>
      <c r="K63" s="62"/>
      <c r="L63" s="67"/>
    </row>
    <row r="64" spans="1:12" x14ac:dyDescent="0.25">
      <c r="A64" s="22"/>
      <c r="B64" s="13"/>
      <c r="C64" s="21"/>
      <c r="D64" s="60">
        <v>11045002</v>
      </c>
      <c r="E64" s="61" t="s">
        <v>86</v>
      </c>
      <c r="F64" s="61" t="s">
        <v>18</v>
      </c>
      <c r="G64" s="62">
        <v>22</v>
      </c>
      <c r="H64" s="62">
        <v>128</v>
      </c>
      <c r="I64" s="62"/>
      <c r="J64" s="62">
        <v>305</v>
      </c>
      <c r="K64" s="62"/>
      <c r="L64" s="67"/>
    </row>
    <row r="65" spans="1:12" x14ac:dyDescent="0.25">
      <c r="A65" s="22"/>
      <c r="B65" s="13"/>
      <c r="C65" s="21"/>
      <c r="D65" s="63">
        <v>13818596</v>
      </c>
      <c r="E65" s="64" t="s">
        <v>87</v>
      </c>
      <c r="F65" s="64" t="s">
        <v>50</v>
      </c>
      <c r="G65" s="65"/>
      <c r="H65" s="65">
        <v>64</v>
      </c>
      <c r="I65" s="65">
        <v>24</v>
      </c>
      <c r="J65" s="65">
        <v>795</v>
      </c>
      <c r="K65" s="65"/>
      <c r="L65" s="68"/>
    </row>
    <row r="66" spans="1:12" x14ac:dyDescent="0.25">
      <c r="A66" s="22"/>
      <c r="B66" s="13"/>
      <c r="C66" s="17" t="s">
        <v>88</v>
      </c>
      <c r="D66" s="17"/>
      <c r="E66" s="17"/>
      <c r="F66" s="17"/>
      <c r="G66" s="18">
        <v>133</v>
      </c>
      <c r="H66" s="18">
        <v>911</v>
      </c>
      <c r="I66" s="18">
        <v>24</v>
      </c>
      <c r="J66" s="18">
        <v>2141</v>
      </c>
      <c r="K66" s="18"/>
      <c r="L66" s="18"/>
    </row>
    <row r="67" spans="1:12" x14ac:dyDescent="0.25">
      <c r="A67" s="22"/>
      <c r="B67" s="13" t="s">
        <v>37</v>
      </c>
      <c r="C67" s="21" t="s">
        <v>38</v>
      </c>
      <c r="D67" s="60">
        <v>51230506</v>
      </c>
      <c r="E67" s="61" t="s">
        <v>89</v>
      </c>
      <c r="F67" s="61" t="s">
        <v>37</v>
      </c>
      <c r="G67" s="62"/>
      <c r="H67" s="62"/>
      <c r="I67" s="62"/>
      <c r="J67" s="62">
        <v>64</v>
      </c>
      <c r="K67" s="62"/>
      <c r="L67" s="67"/>
    </row>
    <row r="68" spans="1:12" x14ac:dyDescent="0.25">
      <c r="A68" s="22"/>
      <c r="B68" s="13"/>
      <c r="C68" s="21"/>
      <c r="D68" s="63">
        <v>51233104</v>
      </c>
      <c r="E68" s="64" t="s">
        <v>90</v>
      </c>
      <c r="F68" s="64" t="s">
        <v>37</v>
      </c>
      <c r="G68" s="65"/>
      <c r="H68" s="65"/>
      <c r="I68" s="65"/>
      <c r="J68" s="65"/>
      <c r="K68" s="65"/>
      <c r="L68" s="68">
        <v>60</v>
      </c>
    </row>
    <row r="69" spans="1:12" x14ac:dyDescent="0.25">
      <c r="A69" s="16"/>
      <c r="B69" s="13"/>
      <c r="C69" s="17" t="s">
        <v>40</v>
      </c>
      <c r="D69" s="17"/>
      <c r="E69" s="17"/>
      <c r="F69" s="17"/>
      <c r="G69" s="18"/>
      <c r="H69" s="18"/>
      <c r="I69" s="18"/>
      <c r="J69" s="18">
        <v>64</v>
      </c>
      <c r="K69" s="18"/>
      <c r="L69" s="18">
        <v>60</v>
      </c>
    </row>
    <row r="70" spans="1:12" x14ac:dyDescent="0.25">
      <c r="A70" s="19" t="s">
        <v>91</v>
      </c>
      <c r="B70" s="19"/>
      <c r="C70" s="19"/>
      <c r="D70" s="19"/>
      <c r="E70" s="19"/>
      <c r="F70" s="19"/>
      <c r="G70" s="20">
        <v>133</v>
      </c>
      <c r="H70" s="20">
        <v>911</v>
      </c>
      <c r="I70" s="20">
        <v>24</v>
      </c>
      <c r="J70" s="20">
        <v>2205</v>
      </c>
      <c r="K70" s="20"/>
      <c r="L70" s="20">
        <v>60</v>
      </c>
    </row>
    <row r="71" spans="1:12" ht="30" customHeight="1" x14ac:dyDescent="0.25">
      <c r="A71" s="22" t="s">
        <v>92</v>
      </c>
      <c r="B71" s="13" t="s">
        <v>15</v>
      </c>
      <c r="C71" s="21" t="s">
        <v>93</v>
      </c>
      <c r="D71" s="57">
        <v>11042215</v>
      </c>
      <c r="E71" s="58" t="s">
        <v>94</v>
      </c>
      <c r="F71" s="58" t="s">
        <v>18</v>
      </c>
      <c r="G71" s="59">
        <v>219</v>
      </c>
      <c r="H71" s="59">
        <v>20</v>
      </c>
      <c r="I71" s="59"/>
      <c r="J71" s="59"/>
      <c r="K71" s="59"/>
      <c r="L71" s="66"/>
    </row>
    <row r="72" spans="1:12" x14ac:dyDescent="0.25">
      <c r="A72" s="22"/>
      <c r="B72" s="13"/>
      <c r="C72" s="21"/>
      <c r="D72" s="60">
        <v>11044302</v>
      </c>
      <c r="E72" s="61" t="s">
        <v>95</v>
      </c>
      <c r="F72" s="61" t="s">
        <v>18</v>
      </c>
      <c r="G72" s="62"/>
      <c r="H72" s="62"/>
      <c r="I72" s="62"/>
      <c r="J72" s="62">
        <v>357</v>
      </c>
      <c r="K72" s="62"/>
      <c r="L72" s="67"/>
    </row>
    <row r="73" spans="1:12" x14ac:dyDescent="0.25">
      <c r="A73" s="22"/>
      <c r="B73" s="13"/>
      <c r="C73" s="21"/>
      <c r="D73" s="60">
        <v>11044310</v>
      </c>
      <c r="E73" s="61" t="s">
        <v>96</v>
      </c>
      <c r="F73" s="61" t="s">
        <v>18</v>
      </c>
      <c r="G73" s="62"/>
      <c r="H73" s="62">
        <v>33</v>
      </c>
      <c r="I73" s="62">
        <v>33</v>
      </c>
      <c r="J73" s="62">
        <v>1156</v>
      </c>
      <c r="K73" s="62"/>
      <c r="L73" s="67">
        <v>39</v>
      </c>
    </row>
    <row r="74" spans="1:12" x14ac:dyDescent="0.25">
      <c r="A74" s="22"/>
      <c r="B74" s="13"/>
      <c r="C74" s="21"/>
      <c r="D74" s="60">
        <v>11044328</v>
      </c>
      <c r="E74" s="61" t="s">
        <v>97</v>
      </c>
      <c r="F74" s="61" t="s">
        <v>18</v>
      </c>
      <c r="G74" s="62"/>
      <c r="H74" s="62"/>
      <c r="I74" s="62"/>
      <c r="J74" s="62">
        <v>631</v>
      </c>
      <c r="K74" s="62"/>
      <c r="L74" s="67"/>
    </row>
    <row r="75" spans="1:12" x14ac:dyDescent="0.25">
      <c r="A75" s="22"/>
      <c r="B75" s="13"/>
      <c r="C75" s="21"/>
      <c r="D75" s="60">
        <v>12387692</v>
      </c>
      <c r="E75" s="61" t="s">
        <v>98</v>
      </c>
      <c r="F75" s="61" t="s">
        <v>18</v>
      </c>
      <c r="G75" s="62"/>
      <c r="H75" s="62"/>
      <c r="I75" s="62"/>
      <c r="J75" s="62">
        <v>126</v>
      </c>
      <c r="K75" s="62"/>
      <c r="L75" s="67"/>
    </row>
    <row r="76" spans="1:12" x14ac:dyDescent="0.25">
      <c r="A76" s="22"/>
      <c r="B76" s="13"/>
      <c r="C76" s="21"/>
      <c r="D76" s="60">
        <v>12420774</v>
      </c>
      <c r="E76" s="61" t="s">
        <v>99</v>
      </c>
      <c r="F76" s="61" t="s">
        <v>50</v>
      </c>
      <c r="G76" s="62"/>
      <c r="H76" s="62">
        <v>295</v>
      </c>
      <c r="I76" s="62"/>
      <c r="J76" s="62">
        <v>103</v>
      </c>
      <c r="K76" s="62"/>
      <c r="L76" s="67"/>
    </row>
    <row r="77" spans="1:12" x14ac:dyDescent="0.25">
      <c r="A77" s="22"/>
      <c r="B77" s="13"/>
      <c r="C77" s="21"/>
      <c r="D77" s="63">
        <v>12934659</v>
      </c>
      <c r="E77" s="64" t="s">
        <v>100</v>
      </c>
      <c r="F77" s="64" t="s">
        <v>18</v>
      </c>
      <c r="G77" s="65">
        <v>48</v>
      </c>
      <c r="H77" s="65">
        <v>515</v>
      </c>
      <c r="I77" s="65"/>
      <c r="J77" s="65"/>
      <c r="K77" s="65"/>
      <c r="L77" s="68"/>
    </row>
    <row r="78" spans="1:12" x14ac:dyDescent="0.25">
      <c r="A78" s="22"/>
      <c r="B78" s="13"/>
      <c r="C78" s="17" t="s">
        <v>101</v>
      </c>
      <c r="D78" s="17"/>
      <c r="E78" s="17"/>
      <c r="F78" s="17"/>
      <c r="G78" s="18">
        <v>267</v>
      </c>
      <c r="H78" s="18">
        <v>863</v>
      </c>
      <c r="I78" s="18">
        <v>33</v>
      </c>
      <c r="J78" s="18">
        <v>2373</v>
      </c>
      <c r="K78" s="18"/>
      <c r="L78" s="18">
        <v>39</v>
      </c>
    </row>
    <row r="79" spans="1:12" ht="26.45" customHeight="1" x14ac:dyDescent="0.25">
      <c r="A79" s="22"/>
      <c r="B79" s="13"/>
      <c r="C79" s="21" t="s">
        <v>102</v>
      </c>
      <c r="D79" s="60">
        <v>11044211</v>
      </c>
      <c r="E79" s="61" t="s">
        <v>103</v>
      </c>
      <c r="F79" s="61" t="s">
        <v>18</v>
      </c>
      <c r="G79" s="62">
        <v>31</v>
      </c>
      <c r="H79" s="62">
        <v>234</v>
      </c>
      <c r="I79" s="62"/>
      <c r="J79" s="62">
        <v>155</v>
      </c>
      <c r="K79" s="62"/>
      <c r="L79" s="67"/>
    </row>
    <row r="80" spans="1:12" x14ac:dyDescent="0.25">
      <c r="A80" s="22"/>
      <c r="B80" s="13"/>
      <c r="C80" s="21"/>
      <c r="D80" s="60">
        <v>11044229</v>
      </c>
      <c r="E80" s="61" t="s">
        <v>104</v>
      </c>
      <c r="F80" s="61" t="s">
        <v>18</v>
      </c>
      <c r="G80" s="62"/>
      <c r="H80" s="62">
        <v>90</v>
      </c>
      <c r="I80" s="62"/>
      <c r="J80" s="62">
        <v>742</v>
      </c>
      <c r="K80" s="62"/>
      <c r="L80" s="67"/>
    </row>
    <row r="81" spans="1:12" x14ac:dyDescent="0.25">
      <c r="A81" s="22"/>
      <c r="B81" s="13"/>
      <c r="C81" s="21"/>
      <c r="D81" s="60">
        <v>11084464</v>
      </c>
      <c r="E81" s="61" t="s">
        <v>105</v>
      </c>
      <c r="F81" s="61" t="s">
        <v>50</v>
      </c>
      <c r="G81" s="62"/>
      <c r="H81" s="62"/>
      <c r="I81" s="62"/>
      <c r="J81" s="62">
        <v>256</v>
      </c>
      <c r="K81" s="62"/>
      <c r="L81" s="67"/>
    </row>
    <row r="82" spans="1:12" x14ac:dyDescent="0.25">
      <c r="A82" s="22"/>
      <c r="B82" s="13"/>
      <c r="C82" s="21"/>
      <c r="D82" s="60">
        <v>12745725</v>
      </c>
      <c r="E82" s="61" t="s">
        <v>106</v>
      </c>
      <c r="F82" s="61" t="s">
        <v>50</v>
      </c>
      <c r="G82" s="62">
        <v>32</v>
      </c>
      <c r="H82" s="62">
        <v>250</v>
      </c>
      <c r="I82" s="62"/>
      <c r="J82" s="62"/>
      <c r="K82" s="62"/>
      <c r="L82" s="67"/>
    </row>
    <row r="83" spans="1:12" x14ac:dyDescent="0.25">
      <c r="A83" s="22"/>
      <c r="B83" s="13"/>
      <c r="C83" s="21"/>
      <c r="D83" s="60">
        <v>13727060</v>
      </c>
      <c r="E83" s="61" t="s">
        <v>107</v>
      </c>
      <c r="F83" s="61" t="s">
        <v>50</v>
      </c>
      <c r="G83" s="62">
        <v>263</v>
      </c>
      <c r="H83" s="62">
        <v>3</v>
      </c>
      <c r="I83" s="62"/>
      <c r="J83" s="62"/>
      <c r="K83" s="62"/>
      <c r="L83" s="67">
        <v>30</v>
      </c>
    </row>
    <row r="84" spans="1:12" x14ac:dyDescent="0.25">
      <c r="A84" s="22"/>
      <c r="B84" s="13"/>
      <c r="C84" s="21"/>
      <c r="D84" s="63">
        <v>15213218</v>
      </c>
      <c r="E84" s="64" t="s">
        <v>108</v>
      </c>
      <c r="F84" s="64" t="s">
        <v>109</v>
      </c>
      <c r="G84" s="65">
        <v>10</v>
      </c>
      <c r="H84" s="65"/>
      <c r="I84" s="65"/>
      <c r="J84" s="65">
        <v>440</v>
      </c>
      <c r="K84" s="65"/>
      <c r="L84" s="68"/>
    </row>
    <row r="85" spans="1:12" x14ac:dyDescent="0.25">
      <c r="A85" s="22"/>
      <c r="B85" s="13"/>
      <c r="C85" s="17" t="s">
        <v>110</v>
      </c>
      <c r="D85" s="17"/>
      <c r="E85" s="17"/>
      <c r="F85" s="17"/>
      <c r="G85" s="18">
        <v>336</v>
      </c>
      <c r="H85" s="18">
        <v>577</v>
      </c>
      <c r="I85" s="18"/>
      <c r="J85" s="18">
        <v>1593</v>
      </c>
      <c r="K85" s="18"/>
      <c r="L85" s="18">
        <v>30</v>
      </c>
    </row>
    <row r="86" spans="1:12" ht="36" customHeight="1" x14ac:dyDescent="0.25">
      <c r="A86" s="22"/>
      <c r="B86" s="13"/>
      <c r="C86" s="21" t="s">
        <v>111</v>
      </c>
      <c r="D86" s="60">
        <v>11044245</v>
      </c>
      <c r="E86" s="61" t="s">
        <v>112</v>
      </c>
      <c r="F86" s="61" t="s">
        <v>18</v>
      </c>
      <c r="G86" s="62"/>
      <c r="H86" s="62">
        <v>143</v>
      </c>
      <c r="I86" s="62"/>
      <c r="J86" s="62">
        <v>430</v>
      </c>
      <c r="K86" s="62"/>
      <c r="L86" s="67"/>
    </row>
    <row r="87" spans="1:12" x14ac:dyDescent="0.25">
      <c r="A87" s="22"/>
      <c r="B87" s="13"/>
      <c r="C87" s="21"/>
      <c r="D87" s="60">
        <v>12685608</v>
      </c>
      <c r="E87" s="61" t="s">
        <v>113</v>
      </c>
      <c r="F87" s="61" t="s">
        <v>50</v>
      </c>
      <c r="G87" s="62">
        <v>48</v>
      </c>
      <c r="H87" s="62">
        <v>488</v>
      </c>
      <c r="I87" s="62"/>
      <c r="J87" s="62"/>
      <c r="K87" s="62"/>
      <c r="L87" s="67"/>
    </row>
    <row r="88" spans="1:12" x14ac:dyDescent="0.25">
      <c r="A88" s="22"/>
      <c r="B88" s="13"/>
      <c r="C88" s="21"/>
      <c r="D88" s="60">
        <v>13146477</v>
      </c>
      <c r="E88" s="61" t="s">
        <v>114</v>
      </c>
      <c r="F88" s="61" t="s">
        <v>50</v>
      </c>
      <c r="G88" s="62"/>
      <c r="H88" s="62"/>
      <c r="I88" s="62"/>
      <c r="J88" s="62">
        <v>387</v>
      </c>
      <c r="K88" s="62"/>
      <c r="L88" s="67"/>
    </row>
    <row r="89" spans="1:12" x14ac:dyDescent="0.25">
      <c r="A89" s="22"/>
      <c r="B89" s="13"/>
      <c r="C89" s="21"/>
      <c r="D89" s="60">
        <v>13469796</v>
      </c>
      <c r="E89" s="61" t="s">
        <v>115</v>
      </c>
      <c r="F89" s="61" t="s">
        <v>50</v>
      </c>
      <c r="G89" s="62"/>
      <c r="H89" s="62">
        <v>50</v>
      </c>
      <c r="I89" s="62"/>
      <c r="J89" s="62">
        <v>45</v>
      </c>
      <c r="K89" s="62"/>
      <c r="L89" s="67"/>
    </row>
    <row r="90" spans="1:12" x14ac:dyDescent="0.25">
      <c r="A90" s="22"/>
      <c r="B90" s="13"/>
      <c r="C90" s="21"/>
      <c r="D90" s="63">
        <v>13793781</v>
      </c>
      <c r="E90" s="64" t="s">
        <v>116</v>
      </c>
      <c r="F90" s="64" t="s">
        <v>50</v>
      </c>
      <c r="G90" s="65"/>
      <c r="H90" s="65"/>
      <c r="I90" s="65"/>
      <c r="J90" s="65">
        <v>320</v>
      </c>
      <c r="K90" s="65"/>
      <c r="L90" s="68"/>
    </row>
    <row r="91" spans="1:12" x14ac:dyDescent="0.25">
      <c r="A91" s="22"/>
      <c r="B91" s="13"/>
      <c r="C91" s="17" t="s">
        <v>117</v>
      </c>
      <c r="D91" s="17"/>
      <c r="E91" s="17"/>
      <c r="F91" s="17"/>
      <c r="G91" s="18">
        <v>48</v>
      </c>
      <c r="H91" s="18">
        <v>681</v>
      </c>
      <c r="I91" s="18"/>
      <c r="J91" s="18">
        <v>1182</v>
      </c>
      <c r="K91" s="18"/>
      <c r="L91" s="18"/>
    </row>
    <row r="92" spans="1:12" ht="39" customHeight="1" x14ac:dyDescent="0.25">
      <c r="A92" s="22"/>
      <c r="B92" s="13"/>
      <c r="C92" s="21" t="s">
        <v>118</v>
      </c>
      <c r="D92" s="60">
        <v>11044237</v>
      </c>
      <c r="E92" s="61" t="s">
        <v>119</v>
      </c>
      <c r="F92" s="61" t="s">
        <v>18</v>
      </c>
      <c r="G92" s="62"/>
      <c r="H92" s="62">
        <v>237</v>
      </c>
      <c r="I92" s="62"/>
      <c r="J92" s="62">
        <v>1122</v>
      </c>
      <c r="K92" s="62">
        <v>12</v>
      </c>
      <c r="L92" s="67">
        <v>102</v>
      </c>
    </row>
    <row r="93" spans="1:12" x14ac:dyDescent="0.25">
      <c r="A93" s="22"/>
      <c r="B93" s="13"/>
      <c r="C93" s="21"/>
      <c r="D93" s="60">
        <v>11044294</v>
      </c>
      <c r="E93" s="61" t="s">
        <v>120</v>
      </c>
      <c r="F93" s="61" t="s">
        <v>18</v>
      </c>
      <c r="G93" s="62"/>
      <c r="H93" s="62"/>
      <c r="I93" s="62"/>
      <c r="J93" s="62">
        <v>1142</v>
      </c>
      <c r="K93" s="62">
        <v>18</v>
      </c>
      <c r="L93" s="67">
        <v>61</v>
      </c>
    </row>
    <row r="94" spans="1:12" x14ac:dyDescent="0.25">
      <c r="A94" s="22"/>
      <c r="B94" s="13"/>
      <c r="C94" s="21"/>
      <c r="D94" s="60">
        <v>11044740</v>
      </c>
      <c r="E94" s="61" t="s">
        <v>121</v>
      </c>
      <c r="F94" s="61" t="s">
        <v>18</v>
      </c>
      <c r="G94" s="62"/>
      <c r="H94" s="62">
        <v>153</v>
      </c>
      <c r="I94" s="62">
        <v>153</v>
      </c>
      <c r="J94" s="62"/>
      <c r="K94" s="62"/>
      <c r="L94" s="67"/>
    </row>
    <row r="95" spans="1:12" x14ac:dyDescent="0.25">
      <c r="A95" s="22"/>
      <c r="B95" s="13"/>
      <c r="C95" s="21"/>
      <c r="D95" s="60">
        <v>12892303</v>
      </c>
      <c r="E95" s="61" t="s">
        <v>122</v>
      </c>
      <c r="F95" s="61" t="s">
        <v>50</v>
      </c>
      <c r="G95" s="62"/>
      <c r="H95" s="62"/>
      <c r="I95" s="62"/>
      <c r="J95" s="62">
        <v>128</v>
      </c>
      <c r="K95" s="62"/>
      <c r="L95" s="67"/>
    </row>
    <row r="96" spans="1:12" x14ac:dyDescent="0.25">
      <c r="A96" s="22"/>
      <c r="B96" s="13"/>
      <c r="C96" s="21"/>
      <c r="D96" s="63">
        <v>15103666</v>
      </c>
      <c r="E96" s="64" t="s">
        <v>123</v>
      </c>
      <c r="F96" s="64" t="s">
        <v>18</v>
      </c>
      <c r="G96" s="65"/>
      <c r="H96" s="65">
        <v>28</v>
      </c>
      <c r="I96" s="65"/>
      <c r="J96" s="65">
        <v>365</v>
      </c>
      <c r="K96" s="65">
        <v>45</v>
      </c>
      <c r="L96" s="68"/>
    </row>
    <row r="97" spans="1:12" x14ac:dyDescent="0.25">
      <c r="A97" s="22"/>
      <c r="B97" s="13"/>
      <c r="C97" s="17" t="s">
        <v>124</v>
      </c>
      <c r="D97" s="17"/>
      <c r="E97" s="17"/>
      <c r="F97" s="17"/>
      <c r="G97" s="18"/>
      <c r="H97" s="18">
        <v>418</v>
      </c>
      <c r="I97" s="18">
        <v>153</v>
      </c>
      <c r="J97" s="18">
        <v>2757</v>
      </c>
      <c r="K97" s="18">
        <v>75</v>
      </c>
      <c r="L97" s="18">
        <v>163</v>
      </c>
    </row>
    <row r="98" spans="1:12" ht="27.6" customHeight="1" x14ac:dyDescent="0.25">
      <c r="A98" s="22"/>
      <c r="B98" s="13"/>
      <c r="C98" s="21" t="s">
        <v>125</v>
      </c>
      <c r="D98" s="60">
        <v>11044260</v>
      </c>
      <c r="E98" s="61" t="s">
        <v>126</v>
      </c>
      <c r="F98" s="61" t="s">
        <v>18</v>
      </c>
      <c r="G98" s="62"/>
      <c r="H98" s="62">
        <v>26</v>
      </c>
      <c r="I98" s="62"/>
      <c r="J98" s="62">
        <v>1107</v>
      </c>
      <c r="K98" s="62">
        <v>22</v>
      </c>
      <c r="L98" s="67"/>
    </row>
    <row r="99" spans="1:12" x14ac:dyDescent="0.25">
      <c r="A99" s="22"/>
      <c r="B99" s="13"/>
      <c r="C99" s="21"/>
      <c r="D99" s="60">
        <v>11044278</v>
      </c>
      <c r="E99" s="61" t="s">
        <v>127</v>
      </c>
      <c r="F99" s="61" t="s">
        <v>18</v>
      </c>
      <c r="G99" s="62"/>
      <c r="H99" s="62">
        <v>115</v>
      </c>
      <c r="I99" s="62"/>
      <c r="J99" s="62">
        <v>673</v>
      </c>
      <c r="K99" s="62"/>
      <c r="L99" s="67"/>
    </row>
    <row r="100" spans="1:12" x14ac:dyDescent="0.25">
      <c r="A100" s="22"/>
      <c r="B100" s="13"/>
      <c r="C100" s="21"/>
      <c r="D100" s="60">
        <v>11044286</v>
      </c>
      <c r="E100" s="61" t="s">
        <v>128</v>
      </c>
      <c r="F100" s="61" t="s">
        <v>18</v>
      </c>
      <c r="G100" s="62">
        <v>30</v>
      </c>
      <c r="H100" s="62">
        <v>156</v>
      </c>
      <c r="I100" s="62"/>
      <c r="J100" s="62">
        <v>260</v>
      </c>
      <c r="K100" s="62"/>
      <c r="L100" s="67"/>
    </row>
    <row r="101" spans="1:12" x14ac:dyDescent="0.25">
      <c r="A101" s="22"/>
      <c r="B101" s="13"/>
      <c r="C101" s="21"/>
      <c r="D101" s="60">
        <v>12475976</v>
      </c>
      <c r="E101" s="61" t="s">
        <v>129</v>
      </c>
      <c r="F101" s="61" t="s">
        <v>18</v>
      </c>
      <c r="G101" s="62">
        <v>83</v>
      </c>
      <c r="H101" s="62">
        <v>433</v>
      </c>
      <c r="I101" s="62"/>
      <c r="J101" s="62"/>
      <c r="K101" s="62"/>
      <c r="L101" s="67"/>
    </row>
    <row r="102" spans="1:12" x14ac:dyDescent="0.25">
      <c r="A102" s="22"/>
      <c r="B102" s="13"/>
      <c r="C102" s="21"/>
      <c r="D102" s="63">
        <v>12806592</v>
      </c>
      <c r="E102" s="64" t="s">
        <v>130</v>
      </c>
      <c r="F102" s="64" t="s">
        <v>18</v>
      </c>
      <c r="G102" s="65">
        <v>86</v>
      </c>
      <c r="H102" s="65"/>
      <c r="I102" s="65"/>
      <c r="J102" s="65"/>
      <c r="K102" s="65"/>
      <c r="L102" s="68">
        <v>31</v>
      </c>
    </row>
    <row r="103" spans="1:12" x14ac:dyDescent="0.25">
      <c r="A103" s="22"/>
      <c r="B103" s="13"/>
      <c r="C103" s="17" t="s">
        <v>131</v>
      </c>
      <c r="D103" s="17"/>
      <c r="E103" s="17"/>
      <c r="F103" s="17"/>
      <c r="G103" s="18">
        <v>199</v>
      </c>
      <c r="H103" s="18">
        <v>730</v>
      </c>
      <c r="I103" s="18"/>
      <c r="J103" s="18">
        <v>2040</v>
      </c>
      <c r="K103" s="18">
        <v>22</v>
      </c>
      <c r="L103" s="18">
        <v>31</v>
      </c>
    </row>
    <row r="104" spans="1:12" x14ac:dyDescent="0.25">
      <c r="A104" s="22"/>
      <c r="B104" s="13"/>
      <c r="C104" s="21" t="s">
        <v>38</v>
      </c>
      <c r="D104" s="60">
        <v>11042918</v>
      </c>
      <c r="E104" s="61" t="s">
        <v>132</v>
      </c>
      <c r="F104" s="61" t="s">
        <v>53</v>
      </c>
      <c r="G104" s="62">
        <v>28</v>
      </c>
      <c r="H104" s="62">
        <v>625</v>
      </c>
      <c r="I104" s="62"/>
      <c r="J104" s="62"/>
      <c r="K104" s="62"/>
      <c r="L104" s="67"/>
    </row>
    <row r="105" spans="1:12" x14ac:dyDescent="0.25">
      <c r="A105" s="22"/>
      <c r="B105" s="13"/>
      <c r="C105" s="21"/>
      <c r="D105" s="60">
        <v>12431656</v>
      </c>
      <c r="E105" s="61" t="s">
        <v>133</v>
      </c>
      <c r="F105" s="61" t="s">
        <v>53</v>
      </c>
      <c r="G105" s="62"/>
      <c r="H105" s="62">
        <v>153</v>
      </c>
      <c r="I105" s="62"/>
      <c r="J105" s="62"/>
      <c r="K105" s="62"/>
      <c r="L105" s="67"/>
    </row>
    <row r="106" spans="1:12" x14ac:dyDescent="0.25">
      <c r="A106" s="22"/>
      <c r="B106" s="13"/>
      <c r="C106" s="21"/>
      <c r="D106" s="60">
        <v>12599213</v>
      </c>
      <c r="E106" s="61" t="s">
        <v>134</v>
      </c>
      <c r="F106" s="61" t="s">
        <v>53</v>
      </c>
      <c r="G106" s="62">
        <v>54</v>
      </c>
      <c r="H106" s="62">
        <v>758</v>
      </c>
      <c r="I106" s="62"/>
      <c r="J106" s="62">
        <v>134</v>
      </c>
      <c r="K106" s="62"/>
      <c r="L106" s="67"/>
    </row>
    <row r="107" spans="1:12" x14ac:dyDescent="0.25">
      <c r="A107" s="22"/>
      <c r="B107" s="13"/>
      <c r="C107" s="21"/>
      <c r="D107" s="60">
        <v>12694659</v>
      </c>
      <c r="E107" s="61" t="s">
        <v>135</v>
      </c>
      <c r="F107" s="61" t="s">
        <v>53</v>
      </c>
      <c r="G107" s="62">
        <v>19</v>
      </c>
      <c r="H107" s="62">
        <v>333</v>
      </c>
      <c r="I107" s="62"/>
      <c r="J107" s="62">
        <v>32</v>
      </c>
      <c r="K107" s="62"/>
      <c r="L107" s="67"/>
    </row>
    <row r="108" spans="1:12" x14ac:dyDescent="0.25">
      <c r="A108" s="22"/>
      <c r="B108" s="13"/>
      <c r="C108" s="21"/>
      <c r="D108" s="63">
        <v>12797577</v>
      </c>
      <c r="E108" s="64" t="s">
        <v>136</v>
      </c>
      <c r="F108" s="64" t="s">
        <v>53</v>
      </c>
      <c r="G108" s="65">
        <v>267</v>
      </c>
      <c r="H108" s="65"/>
      <c r="I108" s="65"/>
      <c r="J108" s="65"/>
      <c r="K108" s="65"/>
      <c r="L108" s="68"/>
    </row>
    <row r="109" spans="1:12" x14ac:dyDescent="0.25">
      <c r="A109" s="22"/>
      <c r="B109" s="13"/>
      <c r="C109" s="17" t="s">
        <v>40</v>
      </c>
      <c r="D109" s="17"/>
      <c r="E109" s="17"/>
      <c r="F109" s="17"/>
      <c r="G109" s="18">
        <v>368</v>
      </c>
      <c r="H109" s="18">
        <v>1869</v>
      </c>
      <c r="I109" s="18"/>
      <c r="J109" s="18">
        <v>166</v>
      </c>
      <c r="K109" s="18"/>
      <c r="L109" s="18"/>
    </row>
    <row r="110" spans="1:12" x14ac:dyDescent="0.25">
      <c r="A110" s="22"/>
      <c r="B110" s="13" t="s">
        <v>37</v>
      </c>
      <c r="C110" s="21" t="s">
        <v>38</v>
      </c>
      <c r="D110" s="60">
        <v>11042280</v>
      </c>
      <c r="E110" s="61" t="s">
        <v>137</v>
      </c>
      <c r="F110" s="61" t="s">
        <v>37</v>
      </c>
      <c r="G110" s="62"/>
      <c r="H110" s="62"/>
      <c r="I110" s="62"/>
      <c r="J110" s="62">
        <v>174</v>
      </c>
      <c r="K110" s="62"/>
      <c r="L110" s="67"/>
    </row>
    <row r="111" spans="1:12" x14ac:dyDescent="0.25">
      <c r="A111" s="22"/>
      <c r="B111" s="13"/>
      <c r="C111" s="21"/>
      <c r="D111" s="60">
        <v>11044823</v>
      </c>
      <c r="E111" s="61" t="s">
        <v>138</v>
      </c>
      <c r="F111" s="61" t="s">
        <v>37</v>
      </c>
      <c r="G111" s="62"/>
      <c r="H111" s="62"/>
      <c r="I111" s="62"/>
      <c r="J111" s="62">
        <v>94</v>
      </c>
      <c r="K111" s="62"/>
      <c r="L111" s="67"/>
    </row>
    <row r="112" spans="1:12" x14ac:dyDescent="0.25">
      <c r="A112" s="22"/>
      <c r="B112" s="13"/>
      <c r="C112" s="21"/>
      <c r="D112" s="60">
        <v>11755501</v>
      </c>
      <c r="E112" s="61" t="s">
        <v>139</v>
      </c>
      <c r="F112" s="61" t="s">
        <v>37</v>
      </c>
      <c r="G112" s="62"/>
      <c r="H112" s="62"/>
      <c r="I112" s="62"/>
      <c r="J112" s="62">
        <v>162</v>
      </c>
      <c r="K112" s="62"/>
      <c r="L112" s="67"/>
    </row>
    <row r="113" spans="1:12" x14ac:dyDescent="0.25">
      <c r="A113" s="22"/>
      <c r="B113" s="13"/>
      <c r="C113" s="21"/>
      <c r="D113" s="60">
        <v>12326849</v>
      </c>
      <c r="E113" s="61" t="s">
        <v>140</v>
      </c>
      <c r="F113" s="61" t="s">
        <v>37</v>
      </c>
      <c r="G113" s="62"/>
      <c r="H113" s="62"/>
      <c r="I113" s="62"/>
      <c r="J113" s="62">
        <v>347</v>
      </c>
      <c r="K113" s="62"/>
      <c r="L113" s="67"/>
    </row>
    <row r="114" spans="1:12" x14ac:dyDescent="0.25">
      <c r="A114" s="22"/>
      <c r="B114" s="13"/>
      <c r="C114" s="21"/>
      <c r="D114" s="60">
        <v>12366043</v>
      </c>
      <c r="E114" s="61" t="s">
        <v>141</v>
      </c>
      <c r="F114" s="61" t="s">
        <v>37</v>
      </c>
      <c r="G114" s="62"/>
      <c r="H114" s="62"/>
      <c r="I114" s="62"/>
      <c r="J114" s="62">
        <v>128</v>
      </c>
      <c r="K114" s="62"/>
      <c r="L114" s="67"/>
    </row>
    <row r="115" spans="1:12" x14ac:dyDescent="0.25">
      <c r="A115" s="22"/>
      <c r="B115" s="13"/>
      <c r="C115" s="21"/>
      <c r="D115" s="60">
        <v>12383907</v>
      </c>
      <c r="E115" s="61" t="s">
        <v>142</v>
      </c>
      <c r="F115" s="61" t="s">
        <v>37</v>
      </c>
      <c r="G115" s="62"/>
      <c r="H115" s="62"/>
      <c r="I115" s="62"/>
      <c r="J115" s="62">
        <v>198</v>
      </c>
      <c r="K115" s="62"/>
      <c r="L115" s="67"/>
    </row>
    <row r="116" spans="1:12" x14ac:dyDescent="0.25">
      <c r="A116" s="22"/>
      <c r="B116" s="13"/>
      <c r="C116" s="21"/>
      <c r="D116" s="60">
        <v>12452645</v>
      </c>
      <c r="E116" s="61" t="s">
        <v>143</v>
      </c>
      <c r="F116" s="61" t="s">
        <v>37</v>
      </c>
      <c r="G116" s="62"/>
      <c r="H116" s="62">
        <v>228</v>
      </c>
      <c r="I116" s="62"/>
      <c r="J116" s="62"/>
      <c r="K116" s="62"/>
      <c r="L116" s="67"/>
    </row>
    <row r="117" spans="1:12" x14ac:dyDescent="0.25">
      <c r="A117" s="22"/>
      <c r="B117" s="13"/>
      <c r="C117" s="21"/>
      <c r="D117" s="60">
        <v>13000732</v>
      </c>
      <c r="E117" s="61" t="s">
        <v>144</v>
      </c>
      <c r="F117" s="61" t="s">
        <v>37</v>
      </c>
      <c r="G117" s="62"/>
      <c r="H117" s="62"/>
      <c r="I117" s="62"/>
      <c r="J117" s="62">
        <v>32</v>
      </c>
      <c r="K117" s="62"/>
      <c r="L117" s="67"/>
    </row>
    <row r="118" spans="1:12" x14ac:dyDescent="0.25">
      <c r="A118" s="22"/>
      <c r="B118" s="13"/>
      <c r="C118" s="21"/>
      <c r="D118" s="60">
        <v>13506472</v>
      </c>
      <c r="E118" s="61" t="s">
        <v>145</v>
      </c>
      <c r="F118" s="61" t="s">
        <v>37</v>
      </c>
      <c r="G118" s="62"/>
      <c r="H118" s="62">
        <v>22</v>
      </c>
      <c r="I118" s="62"/>
      <c r="J118" s="62"/>
      <c r="K118" s="62"/>
      <c r="L118" s="67"/>
    </row>
    <row r="119" spans="1:12" x14ac:dyDescent="0.25">
      <c r="A119" s="22"/>
      <c r="B119" s="13"/>
      <c r="C119" s="21"/>
      <c r="D119" s="60">
        <v>29530060</v>
      </c>
      <c r="E119" s="61" t="s">
        <v>146</v>
      </c>
      <c r="F119" s="61" t="s">
        <v>37</v>
      </c>
      <c r="G119" s="62"/>
      <c r="H119" s="62"/>
      <c r="I119" s="62"/>
      <c r="J119" s="62">
        <v>80</v>
      </c>
      <c r="K119" s="62"/>
      <c r="L119" s="67"/>
    </row>
    <row r="120" spans="1:12" x14ac:dyDescent="0.25">
      <c r="A120" s="22"/>
      <c r="B120" s="13"/>
      <c r="C120" s="21"/>
      <c r="D120" s="60">
        <v>29530078</v>
      </c>
      <c r="E120" s="61" t="s">
        <v>147</v>
      </c>
      <c r="F120" s="61" t="s">
        <v>37</v>
      </c>
      <c r="G120" s="62"/>
      <c r="H120" s="62"/>
      <c r="I120" s="62"/>
      <c r="J120" s="62">
        <v>35</v>
      </c>
      <c r="K120" s="62"/>
      <c r="L120" s="67"/>
    </row>
    <row r="121" spans="1:12" x14ac:dyDescent="0.25">
      <c r="A121" s="22"/>
      <c r="B121" s="13"/>
      <c r="C121" s="21"/>
      <c r="D121" s="60">
        <v>51218162</v>
      </c>
      <c r="E121" s="61" t="s">
        <v>148</v>
      </c>
      <c r="F121" s="61" t="s">
        <v>37</v>
      </c>
      <c r="G121" s="62"/>
      <c r="H121" s="62"/>
      <c r="I121" s="62"/>
      <c r="J121" s="62">
        <v>96</v>
      </c>
      <c r="K121" s="62"/>
      <c r="L121" s="67"/>
    </row>
    <row r="122" spans="1:12" x14ac:dyDescent="0.25">
      <c r="A122" s="22"/>
      <c r="B122" s="13"/>
      <c r="C122" s="21"/>
      <c r="D122" s="60">
        <v>51225407</v>
      </c>
      <c r="E122" s="61" t="s">
        <v>149</v>
      </c>
      <c r="F122" s="61" t="s">
        <v>37</v>
      </c>
      <c r="G122" s="62"/>
      <c r="H122" s="62"/>
      <c r="I122" s="62"/>
      <c r="J122" s="62">
        <v>150</v>
      </c>
      <c r="K122" s="62"/>
      <c r="L122" s="67"/>
    </row>
    <row r="123" spans="1:12" x14ac:dyDescent="0.25">
      <c r="A123" s="22"/>
      <c r="B123" s="13"/>
      <c r="C123" s="21"/>
      <c r="D123" s="60">
        <v>51227957</v>
      </c>
      <c r="E123" s="61" t="s">
        <v>150</v>
      </c>
      <c r="F123" s="61" t="s">
        <v>37</v>
      </c>
      <c r="G123" s="62"/>
      <c r="H123" s="62"/>
      <c r="I123" s="62"/>
      <c r="J123" s="62">
        <v>260</v>
      </c>
      <c r="K123" s="62"/>
      <c r="L123" s="67"/>
    </row>
    <row r="124" spans="1:12" x14ac:dyDescent="0.25">
      <c r="A124" s="22"/>
      <c r="B124" s="13"/>
      <c r="C124" s="21"/>
      <c r="D124" s="60">
        <v>51232627</v>
      </c>
      <c r="E124" s="61" t="s">
        <v>151</v>
      </c>
      <c r="F124" s="61" t="s">
        <v>37</v>
      </c>
      <c r="G124" s="62"/>
      <c r="H124" s="62"/>
      <c r="I124" s="62"/>
      <c r="J124" s="62">
        <v>52</v>
      </c>
      <c r="K124" s="62"/>
      <c r="L124" s="67"/>
    </row>
    <row r="125" spans="1:12" x14ac:dyDescent="0.25">
      <c r="A125" s="22"/>
      <c r="B125" s="13"/>
      <c r="C125" s="21"/>
      <c r="D125" s="60">
        <v>51234003</v>
      </c>
      <c r="E125" s="61" t="s">
        <v>152</v>
      </c>
      <c r="F125" s="61" t="s">
        <v>37</v>
      </c>
      <c r="G125" s="62"/>
      <c r="H125" s="62"/>
      <c r="I125" s="62"/>
      <c r="J125" s="62">
        <v>66</v>
      </c>
      <c r="K125" s="62"/>
      <c r="L125" s="67"/>
    </row>
    <row r="126" spans="1:12" x14ac:dyDescent="0.25">
      <c r="A126" s="22"/>
      <c r="B126" s="13"/>
      <c r="C126" s="21"/>
      <c r="D126" s="60">
        <v>51234300</v>
      </c>
      <c r="E126" s="61" t="s">
        <v>153</v>
      </c>
      <c r="F126" s="61" t="s">
        <v>37</v>
      </c>
      <c r="G126" s="62"/>
      <c r="H126" s="62"/>
      <c r="I126" s="62"/>
      <c r="J126" s="62">
        <v>93</v>
      </c>
      <c r="K126" s="62"/>
      <c r="L126" s="67"/>
    </row>
    <row r="127" spans="1:12" x14ac:dyDescent="0.25">
      <c r="A127" s="22"/>
      <c r="B127" s="13"/>
      <c r="C127" s="21"/>
      <c r="D127" s="60">
        <v>54583208</v>
      </c>
      <c r="E127" s="61" t="s">
        <v>154</v>
      </c>
      <c r="F127" s="61" t="s">
        <v>37</v>
      </c>
      <c r="G127" s="62"/>
      <c r="H127" s="62"/>
      <c r="I127" s="62"/>
      <c r="J127" s="62">
        <v>160</v>
      </c>
      <c r="K127" s="62"/>
      <c r="L127" s="67"/>
    </row>
    <row r="128" spans="1:12" x14ac:dyDescent="0.25">
      <c r="A128" s="22"/>
      <c r="B128" s="13"/>
      <c r="C128" s="21"/>
      <c r="D128" s="60">
        <v>54583232</v>
      </c>
      <c r="E128" s="61" t="s">
        <v>155</v>
      </c>
      <c r="F128" s="61" t="s">
        <v>37</v>
      </c>
      <c r="G128" s="62"/>
      <c r="H128" s="62"/>
      <c r="I128" s="62"/>
      <c r="J128" s="62">
        <v>64</v>
      </c>
      <c r="K128" s="62"/>
      <c r="L128" s="67"/>
    </row>
    <row r="129" spans="1:12" x14ac:dyDescent="0.25">
      <c r="A129" s="22"/>
      <c r="B129" s="13"/>
      <c r="C129" s="21"/>
      <c r="D129" s="60">
        <v>54982822</v>
      </c>
      <c r="E129" s="61" t="s">
        <v>156</v>
      </c>
      <c r="F129" s="61" t="s">
        <v>37</v>
      </c>
      <c r="G129" s="62"/>
      <c r="H129" s="62"/>
      <c r="I129" s="62"/>
      <c r="J129" s="62">
        <v>280</v>
      </c>
      <c r="K129" s="62"/>
      <c r="L129" s="67"/>
    </row>
    <row r="130" spans="1:12" x14ac:dyDescent="0.25">
      <c r="A130" s="22"/>
      <c r="B130" s="13"/>
      <c r="C130" s="21"/>
      <c r="D130" s="63">
        <v>55477988</v>
      </c>
      <c r="E130" s="64" t="s">
        <v>157</v>
      </c>
      <c r="F130" s="64" t="s">
        <v>37</v>
      </c>
      <c r="G130" s="65"/>
      <c r="H130" s="65"/>
      <c r="I130" s="65"/>
      <c r="J130" s="65">
        <v>273</v>
      </c>
      <c r="K130" s="65"/>
      <c r="L130" s="68"/>
    </row>
    <row r="131" spans="1:12" x14ac:dyDescent="0.25">
      <c r="A131" s="16"/>
      <c r="B131" s="13"/>
      <c r="C131" s="17" t="s">
        <v>40</v>
      </c>
      <c r="D131" s="17"/>
      <c r="E131" s="17"/>
      <c r="F131" s="17"/>
      <c r="G131" s="18"/>
      <c r="H131" s="18">
        <v>250</v>
      </c>
      <c r="I131" s="18"/>
      <c r="J131" s="18">
        <v>2744</v>
      </c>
      <c r="K131" s="18"/>
      <c r="L131" s="18"/>
    </row>
    <row r="132" spans="1:12" x14ac:dyDescent="0.25">
      <c r="A132" s="19" t="s">
        <v>158</v>
      </c>
      <c r="B132" s="19"/>
      <c r="C132" s="19"/>
      <c r="D132" s="19"/>
      <c r="E132" s="19"/>
      <c r="F132" s="19"/>
      <c r="G132" s="20">
        <v>1218</v>
      </c>
      <c r="H132" s="20">
        <v>5388</v>
      </c>
      <c r="I132" s="20">
        <v>186</v>
      </c>
      <c r="J132" s="20">
        <v>12855</v>
      </c>
      <c r="K132" s="20">
        <v>97</v>
      </c>
      <c r="L132" s="20">
        <v>263</v>
      </c>
    </row>
    <row r="133" spans="1:12" ht="23.45" customHeight="1" x14ac:dyDescent="0.25">
      <c r="A133" s="22" t="s">
        <v>159</v>
      </c>
      <c r="B133" s="13" t="s">
        <v>15</v>
      </c>
      <c r="C133" s="21" t="s">
        <v>160</v>
      </c>
      <c r="D133" s="57">
        <v>11043023</v>
      </c>
      <c r="E133" s="58" t="s">
        <v>161</v>
      </c>
      <c r="F133" s="58" t="s">
        <v>18</v>
      </c>
      <c r="G133" s="59"/>
      <c r="H133" s="59">
        <v>39</v>
      </c>
      <c r="I133" s="59"/>
      <c r="J133" s="59">
        <v>115</v>
      </c>
      <c r="K133" s="59"/>
      <c r="L133" s="66"/>
    </row>
    <row r="134" spans="1:12" x14ac:dyDescent="0.25">
      <c r="A134" s="22"/>
      <c r="B134" s="13"/>
      <c r="C134" s="21"/>
      <c r="D134" s="60">
        <v>11043510</v>
      </c>
      <c r="E134" s="61" t="s">
        <v>162</v>
      </c>
      <c r="F134" s="61" t="s">
        <v>18</v>
      </c>
      <c r="G134" s="62"/>
      <c r="H134" s="62">
        <v>40</v>
      </c>
      <c r="I134" s="62"/>
      <c r="J134" s="62">
        <v>115</v>
      </c>
      <c r="K134" s="62"/>
      <c r="L134" s="67"/>
    </row>
    <row r="135" spans="1:12" x14ac:dyDescent="0.25">
      <c r="A135" s="22"/>
      <c r="B135" s="13"/>
      <c r="C135" s="21"/>
      <c r="D135" s="60">
        <v>11044401</v>
      </c>
      <c r="E135" s="61" t="s">
        <v>163</v>
      </c>
      <c r="F135" s="61" t="s">
        <v>18</v>
      </c>
      <c r="G135" s="62"/>
      <c r="H135" s="62">
        <v>16</v>
      </c>
      <c r="I135" s="62"/>
      <c r="J135" s="62">
        <v>42</v>
      </c>
      <c r="K135" s="62"/>
      <c r="L135" s="67"/>
    </row>
    <row r="136" spans="1:12" x14ac:dyDescent="0.25">
      <c r="A136" s="22"/>
      <c r="B136" s="13"/>
      <c r="C136" s="21"/>
      <c r="D136" s="60">
        <v>11044419</v>
      </c>
      <c r="E136" s="61" t="s">
        <v>164</v>
      </c>
      <c r="F136" s="61" t="s">
        <v>18</v>
      </c>
      <c r="G136" s="62">
        <v>127</v>
      </c>
      <c r="H136" s="62">
        <v>405</v>
      </c>
      <c r="I136" s="62"/>
      <c r="J136" s="62">
        <v>609</v>
      </c>
      <c r="K136" s="62"/>
      <c r="L136" s="67"/>
    </row>
    <row r="137" spans="1:12" x14ac:dyDescent="0.25">
      <c r="A137" s="22"/>
      <c r="B137" s="13"/>
      <c r="C137" s="21"/>
      <c r="D137" s="63">
        <v>11044427</v>
      </c>
      <c r="E137" s="64" t="s">
        <v>165</v>
      </c>
      <c r="F137" s="64" t="s">
        <v>18</v>
      </c>
      <c r="G137" s="65">
        <v>8</v>
      </c>
      <c r="H137" s="65">
        <v>68</v>
      </c>
      <c r="I137" s="65"/>
      <c r="J137" s="65">
        <v>232</v>
      </c>
      <c r="K137" s="65"/>
      <c r="L137" s="68"/>
    </row>
    <row r="138" spans="1:12" x14ac:dyDescent="0.25">
      <c r="A138" s="22"/>
      <c r="B138" s="13"/>
      <c r="C138" s="17" t="s">
        <v>166</v>
      </c>
      <c r="D138" s="17"/>
      <c r="E138" s="17"/>
      <c r="F138" s="17"/>
      <c r="G138" s="18">
        <v>135</v>
      </c>
      <c r="H138" s="18">
        <v>568</v>
      </c>
      <c r="I138" s="18"/>
      <c r="J138" s="18">
        <v>1113</v>
      </c>
      <c r="K138" s="18"/>
      <c r="L138" s="18"/>
    </row>
    <row r="139" spans="1:12" x14ac:dyDescent="0.25">
      <c r="A139" s="22"/>
      <c r="B139" s="13" t="s">
        <v>37</v>
      </c>
      <c r="C139" s="21" t="s">
        <v>38</v>
      </c>
      <c r="D139" s="60">
        <v>51223311</v>
      </c>
      <c r="E139" s="61" t="s">
        <v>167</v>
      </c>
      <c r="F139" s="61" t="s">
        <v>37</v>
      </c>
      <c r="G139" s="62"/>
      <c r="H139" s="62"/>
      <c r="I139" s="62"/>
      <c r="J139" s="62">
        <v>96</v>
      </c>
      <c r="K139" s="62"/>
      <c r="L139" s="67"/>
    </row>
    <row r="140" spans="1:12" x14ac:dyDescent="0.25">
      <c r="A140" s="22"/>
      <c r="B140" s="13"/>
      <c r="C140" s="21"/>
      <c r="D140" s="63">
        <v>51223329</v>
      </c>
      <c r="E140" s="64" t="s">
        <v>168</v>
      </c>
      <c r="F140" s="64" t="s">
        <v>37</v>
      </c>
      <c r="G140" s="65"/>
      <c r="H140" s="65"/>
      <c r="I140" s="65"/>
      <c r="J140" s="65">
        <v>96</v>
      </c>
      <c r="K140" s="65"/>
      <c r="L140" s="68"/>
    </row>
    <row r="141" spans="1:12" x14ac:dyDescent="0.25">
      <c r="A141" s="16"/>
      <c r="B141" s="13"/>
      <c r="C141" s="17" t="s">
        <v>40</v>
      </c>
      <c r="D141" s="17"/>
      <c r="E141" s="17"/>
      <c r="F141" s="17"/>
      <c r="G141" s="18"/>
      <c r="H141" s="18"/>
      <c r="I141" s="18"/>
      <c r="J141" s="18">
        <v>192</v>
      </c>
      <c r="K141" s="18"/>
      <c r="L141" s="18"/>
    </row>
    <row r="142" spans="1:12" x14ac:dyDescent="0.25">
      <c r="A142" s="19" t="s">
        <v>169</v>
      </c>
      <c r="B142" s="19"/>
      <c r="C142" s="19"/>
      <c r="D142" s="19"/>
      <c r="E142" s="19"/>
      <c r="F142" s="19"/>
      <c r="G142" s="20">
        <v>135</v>
      </c>
      <c r="H142" s="20">
        <v>568</v>
      </c>
      <c r="I142" s="20"/>
      <c r="J142" s="20">
        <v>1305</v>
      </c>
      <c r="K142" s="20"/>
      <c r="L142" s="20"/>
    </row>
    <row r="143" spans="1:12" ht="24.6" customHeight="1" x14ac:dyDescent="0.25">
      <c r="A143" s="22" t="s">
        <v>170</v>
      </c>
      <c r="B143" s="13" t="s">
        <v>15</v>
      </c>
      <c r="C143" s="21" t="s">
        <v>171</v>
      </c>
      <c r="D143" s="57">
        <v>11043353</v>
      </c>
      <c r="E143" s="58" t="s">
        <v>172</v>
      </c>
      <c r="F143" s="58" t="s">
        <v>18</v>
      </c>
      <c r="G143" s="59">
        <v>8</v>
      </c>
      <c r="H143" s="59">
        <v>60</v>
      </c>
      <c r="I143" s="59">
        <v>15</v>
      </c>
      <c r="J143" s="59">
        <v>127</v>
      </c>
      <c r="K143" s="59"/>
      <c r="L143" s="66"/>
    </row>
    <row r="144" spans="1:12" x14ac:dyDescent="0.25">
      <c r="A144" s="22"/>
      <c r="B144" s="13"/>
      <c r="C144" s="21"/>
      <c r="D144" s="60">
        <v>11044468</v>
      </c>
      <c r="E144" s="61" t="s">
        <v>173</v>
      </c>
      <c r="F144" s="61" t="s">
        <v>18</v>
      </c>
      <c r="G144" s="62">
        <v>8</v>
      </c>
      <c r="H144" s="62">
        <v>59</v>
      </c>
      <c r="I144" s="62">
        <v>2</v>
      </c>
      <c r="J144" s="62">
        <v>112</v>
      </c>
      <c r="K144" s="62"/>
      <c r="L144" s="67"/>
    </row>
    <row r="145" spans="1:12" x14ac:dyDescent="0.25">
      <c r="A145" s="22"/>
      <c r="B145" s="13"/>
      <c r="C145" s="21"/>
      <c r="D145" s="60">
        <v>11044476</v>
      </c>
      <c r="E145" s="61" t="s">
        <v>174</v>
      </c>
      <c r="F145" s="61" t="s">
        <v>18</v>
      </c>
      <c r="G145" s="62">
        <v>16</v>
      </c>
      <c r="H145" s="62">
        <v>65</v>
      </c>
      <c r="I145" s="62"/>
      <c r="J145" s="62">
        <v>174</v>
      </c>
      <c r="K145" s="62">
        <v>6</v>
      </c>
      <c r="L145" s="67"/>
    </row>
    <row r="146" spans="1:12" x14ac:dyDescent="0.25">
      <c r="A146" s="22"/>
      <c r="B146" s="13"/>
      <c r="C146" s="21"/>
      <c r="D146" s="60">
        <v>11044484</v>
      </c>
      <c r="E146" s="61" t="s">
        <v>175</v>
      </c>
      <c r="F146" s="61" t="s">
        <v>18</v>
      </c>
      <c r="G146" s="62">
        <v>34</v>
      </c>
      <c r="H146" s="62">
        <v>73</v>
      </c>
      <c r="I146" s="62"/>
      <c r="J146" s="62">
        <v>185</v>
      </c>
      <c r="K146" s="62"/>
      <c r="L146" s="67"/>
    </row>
    <row r="147" spans="1:12" x14ac:dyDescent="0.25">
      <c r="A147" s="22"/>
      <c r="B147" s="13"/>
      <c r="C147" s="21"/>
      <c r="D147" s="63">
        <v>11044906</v>
      </c>
      <c r="E147" s="64" t="s">
        <v>176</v>
      </c>
      <c r="F147" s="64" t="s">
        <v>18</v>
      </c>
      <c r="G147" s="65"/>
      <c r="H147" s="65">
        <v>34</v>
      </c>
      <c r="I147" s="65">
        <v>2</v>
      </c>
      <c r="J147" s="65">
        <v>83</v>
      </c>
      <c r="K147" s="65"/>
      <c r="L147" s="68"/>
    </row>
    <row r="148" spans="1:12" x14ac:dyDescent="0.25">
      <c r="A148" s="16"/>
      <c r="B148" s="13"/>
      <c r="C148" s="17" t="s">
        <v>177</v>
      </c>
      <c r="D148" s="17"/>
      <c r="E148" s="17"/>
      <c r="F148" s="17"/>
      <c r="G148" s="18">
        <v>66</v>
      </c>
      <c r="H148" s="18">
        <v>291</v>
      </c>
      <c r="I148" s="18">
        <v>19</v>
      </c>
      <c r="J148" s="18">
        <v>681</v>
      </c>
      <c r="K148" s="18">
        <v>6</v>
      </c>
      <c r="L148" s="18"/>
    </row>
    <row r="149" spans="1:12" x14ac:dyDescent="0.25">
      <c r="A149" s="19" t="s">
        <v>178</v>
      </c>
      <c r="B149" s="19"/>
      <c r="C149" s="19"/>
      <c r="D149" s="19"/>
      <c r="E149" s="19"/>
      <c r="F149" s="19"/>
      <c r="G149" s="20">
        <v>66</v>
      </c>
      <c r="H149" s="20">
        <v>291</v>
      </c>
      <c r="I149" s="20">
        <v>19</v>
      </c>
      <c r="J149" s="20">
        <v>681</v>
      </c>
      <c r="K149" s="20">
        <v>6</v>
      </c>
      <c r="L149" s="20"/>
    </row>
    <row r="150" spans="1:12" ht="25.15" customHeight="1" x14ac:dyDescent="0.25">
      <c r="A150" s="22" t="s">
        <v>179</v>
      </c>
      <c r="B150" s="13" t="s">
        <v>15</v>
      </c>
      <c r="C150" s="21" t="s">
        <v>180</v>
      </c>
      <c r="D150" s="57">
        <v>11042835</v>
      </c>
      <c r="E150" s="58" t="s">
        <v>181</v>
      </c>
      <c r="F150" s="58" t="s">
        <v>18</v>
      </c>
      <c r="G150" s="59"/>
      <c r="H150" s="59">
        <v>13</v>
      </c>
      <c r="I150" s="59"/>
      <c r="J150" s="59">
        <v>60</v>
      </c>
      <c r="K150" s="59"/>
      <c r="L150" s="66"/>
    </row>
    <row r="151" spans="1:12" x14ac:dyDescent="0.25">
      <c r="A151" s="22"/>
      <c r="B151" s="13"/>
      <c r="C151" s="21"/>
      <c r="D151" s="60">
        <v>11043262</v>
      </c>
      <c r="E151" s="61" t="s">
        <v>182</v>
      </c>
      <c r="F151" s="61" t="s">
        <v>18</v>
      </c>
      <c r="G151" s="62"/>
      <c r="H151" s="62"/>
      <c r="I151" s="62"/>
      <c r="J151" s="62">
        <v>26</v>
      </c>
      <c r="K151" s="62"/>
      <c r="L151" s="67"/>
    </row>
    <row r="152" spans="1:12" x14ac:dyDescent="0.25">
      <c r="A152" s="22"/>
      <c r="B152" s="13"/>
      <c r="C152" s="21"/>
      <c r="D152" s="60">
        <v>11045036</v>
      </c>
      <c r="E152" s="61" t="s">
        <v>183</v>
      </c>
      <c r="F152" s="61" t="s">
        <v>18</v>
      </c>
      <c r="G152" s="62">
        <v>21</v>
      </c>
      <c r="H152" s="62">
        <v>89</v>
      </c>
      <c r="I152" s="62"/>
      <c r="J152" s="62">
        <v>197</v>
      </c>
      <c r="K152" s="62"/>
      <c r="L152" s="67"/>
    </row>
    <row r="153" spans="1:12" x14ac:dyDescent="0.25">
      <c r="A153" s="22"/>
      <c r="B153" s="13"/>
      <c r="C153" s="21"/>
      <c r="D153" s="60">
        <v>13160395</v>
      </c>
      <c r="E153" s="61" t="s">
        <v>184</v>
      </c>
      <c r="F153" s="61" t="s">
        <v>18</v>
      </c>
      <c r="G153" s="62">
        <v>21</v>
      </c>
      <c r="H153" s="62">
        <v>74</v>
      </c>
      <c r="I153" s="62"/>
      <c r="J153" s="62">
        <v>102</v>
      </c>
      <c r="K153" s="62"/>
      <c r="L153" s="67"/>
    </row>
    <row r="154" spans="1:12" x14ac:dyDescent="0.25">
      <c r="A154" s="22"/>
      <c r="B154" s="13"/>
      <c r="C154" s="21"/>
      <c r="D154" s="60">
        <v>13294020</v>
      </c>
      <c r="E154" s="61" t="s">
        <v>185</v>
      </c>
      <c r="F154" s="61" t="s">
        <v>18</v>
      </c>
      <c r="G154" s="62"/>
      <c r="H154" s="62">
        <v>12</v>
      </c>
      <c r="I154" s="62"/>
      <c r="J154" s="62">
        <v>35</v>
      </c>
      <c r="K154" s="62"/>
      <c r="L154" s="67"/>
    </row>
    <row r="155" spans="1:12" x14ac:dyDescent="0.25">
      <c r="A155" s="22"/>
      <c r="B155" s="13"/>
      <c r="C155" s="21"/>
      <c r="D155" s="63">
        <v>14628986</v>
      </c>
      <c r="E155" s="64" t="s">
        <v>186</v>
      </c>
      <c r="F155" s="64" t="s">
        <v>18</v>
      </c>
      <c r="G155" s="65"/>
      <c r="H155" s="65">
        <v>6</v>
      </c>
      <c r="I155" s="65"/>
      <c r="J155" s="65"/>
      <c r="K155" s="65"/>
      <c r="L155" s="68"/>
    </row>
    <row r="156" spans="1:12" x14ac:dyDescent="0.25">
      <c r="A156" s="16"/>
      <c r="B156" s="13"/>
      <c r="C156" s="17" t="s">
        <v>187</v>
      </c>
      <c r="D156" s="17"/>
      <c r="E156" s="17"/>
      <c r="F156" s="17"/>
      <c r="G156" s="18">
        <v>42</v>
      </c>
      <c r="H156" s="18">
        <v>194</v>
      </c>
      <c r="I156" s="18"/>
      <c r="J156" s="18">
        <v>420</v>
      </c>
      <c r="K156" s="18"/>
      <c r="L156" s="18"/>
    </row>
    <row r="157" spans="1:12" x14ac:dyDescent="0.25">
      <c r="A157" s="19" t="s">
        <v>188</v>
      </c>
      <c r="B157" s="19"/>
      <c r="C157" s="19"/>
      <c r="D157" s="19"/>
      <c r="E157" s="19"/>
      <c r="F157" s="19"/>
      <c r="G157" s="20">
        <v>42</v>
      </c>
      <c r="H157" s="20">
        <v>194</v>
      </c>
      <c r="I157" s="20"/>
      <c r="J157" s="20">
        <v>420</v>
      </c>
      <c r="K157" s="20"/>
      <c r="L157" s="20"/>
    </row>
    <row r="158" spans="1:12" ht="26.45" customHeight="1" x14ac:dyDescent="0.25">
      <c r="A158" s="22" t="s">
        <v>189</v>
      </c>
      <c r="B158" s="13" t="s">
        <v>15</v>
      </c>
      <c r="C158" s="21" t="s">
        <v>38</v>
      </c>
      <c r="D158" s="63">
        <v>11042686</v>
      </c>
      <c r="E158" s="64" t="s">
        <v>190</v>
      </c>
      <c r="F158" s="64" t="s">
        <v>191</v>
      </c>
      <c r="G158" s="65"/>
      <c r="H158" s="65">
        <v>38</v>
      </c>
      <c r="I158" s="65"/>
      <c r="J158" s="65">
        <v>39</v>
      </c>
      <c r="K158" s="65"/>
      <c r="L158" s="68"/>
    </row>
    <row r="159" spans="1:12" x14ac:dyDescent="0.25">
      <c r="A159" s="16"/>
      <c r="B159" s="13"/>
      <c r="C159" s="17" t="s">
        <v>40</v>
      </c>
      <c r="D159" s="17"/>
      <c r="E159" s="17"/>
      <c r="F159" s="17"/>
      <c r="G159" s="18"/>
      <c r="H159" s="18">
        <v>38</v>
      </c>
      <c r="I159" s="18"/>
      <c r="J159" s="18">
        <v>39</v>
      </c>
      <c r="K159" s="18"/>
      <c r="L159" s="18"/>
    </row>
    <row r="160" spans="1:12" x14ac:dyDescent="0.25">
      <c r="A160" s="19" t="s">
        <v>192</v>
      </c>
      <c r="B160" s="19"/>
      <c r="C160" s="19"/>
      <c r="D160" s="19"/>
      <c r="E160" s="19"/>
      <c r="F160" s="19"/>
      <c r="G160" s="20"/>
      <c r="H160" s="20">
        <v>38</v>
      </c>
      <c r="I160" s="20"/>
      <c r="J160" s="20">
        <v>39</v>
      </c>
      <c r="K160" s="20"/>
      <c r="L160" s="20"/>
    </row>
    <row r="161" spans="1:12" ht="37.15" customHeight="1" x14ac:dyDescent="0.25">
      <c r="A161" s="22" t="s">
        <v>193</v>
      </c>
      <c r="B161" s="13" t="s">
        <v>15</v>
      </c>
      <c r="C161" s="21" t="s">
        <v>194</v>
      </c>
      <c r="D161" s="57">
        <v>11043445</v>
      </c>
      <c r="E161" s="58" t="s">
        <v>195</v>
      </c>
      <c r="F161" s="58" t="s">
        <v>18</v>
      </c>
      <c r="G161" s="59">
        <v>4</v>
      </c>
      <c r="H161" s="59">
        <v>26</v>
      </c>
      <c r="I161" s="59"/>
      <c r="J161" s="59">
        <v>70</v>
      </c>
      <c r="K161" s="59"/>
      <c r="L161" s="66"/>
    </row>
    <row r="162" spans="1:12" x14ac:dyDescent="0.25">
      <c r="A162" s="22"/>
      <c r="B162" s="13"/>
      <c r="C162" s="21"/>
      <c r="D162" s="60">
        <v>11044070</v>
      </c>
      <c r="E162" s="61" t="s">
        <v>196</v>
      </c>
      <c r="F162" s="61" t="s">
        <v>18</v>
      </c>
      <c r="G162" s="62">
        <v>5</v>
      </c>
      <c r="H162" s="62">
        <v>48</v>
      </c>
      <c r="I162" s="62"/>
      <c r="J162" s="62">
        <v>98</v>
      </c>
      <c r="K162" s="62"/>
      <c r="L162" s="67"/>
    </row>
    <row r="163" spans="1:12" x14ac:dyDescent="0.25">
      <c r="A163" s="22"/>
      <c r="B163" s="13"/>
      <c r="C163" s="21"/>
      <c r="D163" s="60">
        <v>11044112</v>
      </c>
      <c r="E163" s="61" t="s">
        <v>197</v>
      </c>
      <c r="F163" s="61" t="s">
        <v>18</v>
      </c>
      <c r="G163" s="62">
        <v>11</v>
      </c>
      <c r="H163" s="62">
        <v>55</v>
      </c>
      <c r="I163" s="62"/>
      <c r="J163" s="62">
        <v>185</v>
      </c>
      <c r="K163" s="62"/>
      <c r="L163" s="67"/>
    </row>
    <row r="164" spans="1:12" x14ac:dyDescent="0.25">
      <c r="A164" s="22"/>
      <c r="B164" s="13"/>
      <c r="C164" s="21"/>
      <c r="D164" s="63">
        <v>11044369</v>
      </c>
      <c r="E164" s="64" t="s">
        <v>198</v>
      </c>
      <c r="F164" s="64" t="s">
        <v>18</v>
      </c>
      <c r="G164" s="65">
        <v>12</v>
      </c>
      <c r="H164" s="65">
        <v>48</v>
      </c>
      <c r="I164" s="65"/>
      <c r="J164" s="65">
        <v>83</v>
      </c>
      <c r="K164" s="65"/>
      <c r="L164" s="68">
        <v>0</v>
      </c>
    </row>
    <row r="165" spans="1:12" x14ac:dyDescent="0.25">
      <c r="A165" s="22"/>
      <c r="B165" s="13"/>
      <c r="C165" s="17" t="s">
        <v>199</v>
      </c>
      <c r="D165" s="17"/>
      <c r="E165" s="17"/>
      <c r="F165" s="17"/>
      <c r="G165" s="18">
        <v>32</v>
      </c>
      <c r="H165" s="18">
        <v>177</v>
      </c>
      <c r="I165" s="18"/>
      <c r="J165" s="18">
        <v>436</v>
      </c>
      <c r="K165" s="18"/>
      <c r="L165" s="18">
        <v>0</v>
      </c>
    </row>
    <row r="166" spans="1:12" ht="27" customHeight="1" x14ac:dyDescent="0.25">
      <c r="A166" s="22"/>
      <c r="B166" s="13"/>
      <c r="C166" s="21" t="s">
        <v>200</v>
      </c>
      <c r="D166" s="63">
        <v>11044088</v>
      </c>
      <c r="E166" s="64" t="s">
        <v>201</v>
      </c>
      <c r="F166" s="64" t="s">
        <v>202</v>
      </c>
      <c r="G166" s="65">
        <v>4</v>
      </c>
      <c r="H166" s="65">
        <v>26</v>
      </c>
      <c r="I166" s="65"/>
      <c r="J166" s="65">
        <v>64</v>
      </c>
      <c r="K166" s="65"/>
      <c r="L166" s="68"/>
    </row>
    <row r="167" spans="1:12" x14ac:dyDescent="0.25">
      <c r="A167" s="16"/>
      <c r="B167" s="13"/>
      <c r="C167" s="17" t="s">
        <v>203</v>
      </c>
      <c r="D167" s="17"/>
      <c r="E167" s="17"/>
      <c r="F167" s="17"/>
      <c r="G167" s="18">
        <v>4</v>
      </c>
      <c r="H167" s="18">
        <v>26</v>
      </c>
      <c r="I167" s="18"/>
      <c r="J167" s="18">
        <v>64</v>
      </c>
      <c r="K167" s="18"/>
      <c r="L167" s="18"/>
    </row>
    <row r="168" spans="1:12" x14ac:dyDescent="0.25">
      <c r="A168" s="19" t="s">
        <v>204</v>
      </c>
      <c r="B168" s="19"/>
      <c r="C168" s="19"/>
      <c r="D168" s="19"/>
      <c r="E168" s="19"/>
      <c r="F168" s="19"/>
      <c r="G168" s="20">
        <v>36</v>
      </c>
      <c r="H168" s="20">
        <v>203</v>
      </c>
      <c r="I168" s="20"/>
      <c r="J168" s="20">
        <v>500</v>
      </c>
      <c r="K168" s="20"/>
      <c r="L168" s="20">
        <v>0</v>
      </c>
    </row>
    <row r="169" spans="1:12" ht="29.45" customHeight="1" x14ac:dyDescent="0.25">
      <c r="A169" s="22" t="s">
        <v>205</v>
      </c>
      <c r="B169" s="13" t="s">
        <v>15</v>
      </c>
      <c r="C169" s="21" t="s">
        <v>206</v>
      </c>
      <c r="D169" s="57">
        <v>11042728</v>
      </c>
      <c r="E169" s="58" t="s">
        <v>207</v>
      </c>
      <c r="F169" s="58" t="s">
        <v>18</v>
      </c>
      <c r="G169" s="59"/>
      <c r="H169" s="59"/>
      <c r="I169" s="59"/>
      <c r="J169" s="59">
        <v>106</v>
      </c>
      <c r="K169" s="59"/>
      <c r="L169" s="66"/>
    </row>
    <row r="170" spans="1:12" x14ac:dyDescent="0.25">
      <c r="A170" s="22"/>
      <c r="B170" s="13"/>
      <c r="C170" s="21"/>
      <c r="D170" s="60">
        <v>11044492</v>
      </c>
      <c r="E170" s="61" t="s">
        <v>208</v>
      </c>
      <c r="F170" s="61" t="s">
        <v>18</v>
      </c>
      <c r="G170" s="62">
        <v>12</v>
      </c>
      <c r="H170" s="62">
        <v>74</v>
      </c>
      <c r="I170" s="62"/>
      <c r="J170" s="62">
        <v>286</v>
      </c>
      <c r="K170" s="62"/>
      <c r="L170" s="67"/>
    </row>
    <row r="171" spans="1:12" x14ac:dyDescent="0.25">
      <c r="A171" s="22"/>
      <c r="B171" s="13"/>
      <c r="C171" s="21"/>
      <c r="D171" s="60">
        <v>11044500</v>
      </c>
      <c r="E171" s="61" t="s">
        <v>209</v>
      </c>
      <c r="F171" s="61" t="s">
        <v>18</v>
      </c>
      <c r="G171" s="62">
        <v>10</v>
      </c>
      <c r="H171" s="62">
        <v>61</v>
      </c>
      <c r="I171" s="62"/>
      <c r="J171" s="62">
        <v>268</v>
      </c>
      <c r="K171" s="62"/>
      <c r="L171" s="67"/>
    </row>
    <row r="172" spans="1:12" x14ac:dyDescent="0.25">
      <c r="A172" s="22"/>
      <c r="B172" s="13"/>
      <c r="C172" s="21"/>
      <c r="D172" s="60">
        <v>11044526</v>
      </c>
      <c r="E172" s="61" t="s">
        <v>210</v>
      </c>
      <c r="F172" s="61" t="s">
        <v>18</v>
      </c>
      <c r="G172" s="62">
        <v>25</v>
      </c>
      <c r="H172" s="62">
        <v>131</v>
      </c>
      <c r="I172" s="62"/>
      <c r="J172" s="62">
        <v>195</v>
      </c>
      <c r="K172" s="62"/>
      <c r="L172" s="67"/>
    </row>
    <row r="173" spans="1:12" x14ac:dyDescent="0.25">
      <c r="A173" s="22"/>
      <c r="B173" s="13"/>
      <c r="C173" s="21"/>
      <c r="D173" s="63">
        <v>11044872</v>
      </c>
      <c r="E173" s="64" t="s">
        <v>211</v>
      </c>
      <c r="F173" s="64" t="s">
        <v>18</v>
      </c>
      <c r="G173" s="65">
        <v>70</v>
      </c>
      <c r="H173" s="65">
        <v>226</v>
      </c>
      <c r="I173" s="65"/>
      <c r="J173" s="65">
        <v>703</v>
      </c>
      <c r="K173" s="65"/>
      <c r="L173" s="68"/>
    </row>
    <row r="174" spans="1:12" x14ac:dyDescent="0.25">
      <c r="A174" s="22"/>
      <c r="B174" s="13"/>
      <c r="C174" s="17" t="s">
        <v>212</v>
      </c>
      <c r="D174" s="17"/>
      <c r="E174" s="17"/>
      <c r="F174" s="17"/>
      <c r="G174" s="18">
        <v>117</v>
      </c>
      <c r="H174" s="18">
        <v>492</v>
      </c>
      <c r="I174" s="18"/>
      <c r="J174" s="18">
        <v>1558</v>
      </c>
      <c r="K174" s="18"/>
      <c r="L174" s="18"/>
    </row>
    <row r="175" spans="1:12" x14ac:dyDescent="0.25">
      <c r="A175" s="22"/>
      <c r="B175" s="13" t="s">
        <v>37</v>
      </c>
      <c r="C175" s="21" t="s">
        <v>38</v>
      </c>
      <c r="D175" s="60">
        <v>13317037</v>
      </c>
      <c r="E175" s="61" t="s">
        <v>213</v>
      </c>
      <c r="F175" s="61" t="s">
        <v>37</v>
      </c>
      <c r="G175" s="62"/>
      <c r="H175" s="62"/>
      <c r="I175" s="62"/>
      <c r="J175" s="62">
        <v>50</v>
      </c>
      <c r="K175" s="62"/>
      <c r="L175" s="67"/>
    </row>
    <row r="176" spans="1:12" x14ac:dyDescent="0.25">
      <c r="A176" s="22"/>
      <c r="B176" s="13"/>
      <c r="C176" s="21"/>
      <c r="D176" s="60">
        <v>26370254</v>
      </c>
      <c r="E176" s="61" t="s">
        <v>214</v>
      </c>
      <c r="F176" s="61" t="s">
        <v>37</v>
      </c>
      <c r="G176" s="62"/>
      <c r="H176" s="62"/>
      <c r="I176" s="62"/>
      <c r="J176" s="62">
        <v>158</v>
      </c>
      <c r="K176" s="62"/>
      <c r="L176" s="67"/>
    </row>
    <row r="177" spans="1:12" x14ac:dyDescent="0.25">
      <c r="A177" s="22"/>
      <c r="B177" s="13"/>
      <c r="C177" s="21"/>
      <c r="D177" s="60">
        <v>51224921</v>
      </c>
      <c r="E177" s="61" t="s">
        <v>215</v>
      </c>
      <c r="F177" s="61" t="s">
        <v>37</v>
      </c>
      <c r="G177" s="62"/>
      <c r="H177" s="62"/>
      <c r="I177" s="62"/>
      <c r="J177" s="62">
        <v>96</v>
      </c>
      <c r="K177" s="62"/>
      <c r="L177" s="67"/>
    </row>
    <row r="178" spans="1:12" x14ac:dyDescent="0.25">
      <c r="A178" s="22"/>
      <c r="B178" s="13"/>
      <c r="C178" s="21"/>
      <c r="D178" s="60">
        <v>51232122</v>
      </c>
      <c r="E178" s="61" t="s">
        <v>216</v>
      </c>
      <c r="F178" s="61" t="s">
        <v>37</v>
      </c>
      <c r="G178" s="62"/>
      <c r="H178" s="62"/>
      <c r="I178" s="62"/>
      <c r="J178" s="62">
        <v>96</v>
      </c>
      <c r="K178" s="62"/>
      <c r="L178" s="67"/>
    </row>
    <row r="179" spans="1:12" x14ac:dyDescent="0.25">
      <c r="A179" s="22"/>
      <c r="B179" s="13"/>
      <c r="C179" s="21"/>
      <c r="D179" s="63">
        <v>54601018</v>
      </c>
      <c r="E179" s="64" t="s">
        <v>217</v>
      </c>
      <c r="F179" s="64" t="s">
        <v>37</v>
      </c>
      <c r="G179" s="65"/>
      <c r="H179" s="65"/>
      <c r="I179" s="65"/>
      <c r="J179" s="65">
        <v>40</v>
      </c>
      <c r="K179" s="65"/>
      <c r="L179" s="68"/>
    </row>
    <row r="180" spans="1:12" x14ac:dyDescent="0.25">
      <c r="A180" s="16"/>
      <c r="B180" s="13"/>
      <c r="C180" s="17" t="s">
        <v>40</v>
      </c>
      <c r="D180" s="17"/>
      <c r="E180" s="17"/>
      <c r="F180" s="17"/>
      <c r="G180" s="18"/>
      <c r="H180" s="18"/>
      <c r="I180" s="18"/>
      <c r="J180" s="18">
        <v>440</v>
      </c>
      <c r="K180" s="18"/>
      <c r="L180" s="18"/>
    </row>
    <row r="181" spans="1:12" x14ac:dyDescent="0.25">
      <c r="A181" s="19" t="s">
        <v>218</v>
      </c>
      <c r="B181" s="19"/>
      <c r="C181" s="19"/>
      <c r="D181" s="19"/>
      <c r="E181" s="19"/>
      <c r="F181" s="19"/>
      <c r="G181" s="20">
        <v>117</v>
      </c>
      <c r="H181" s="20">
        <v>492</v>
      </c>
      <c r="I181" s="20"/>
      <c r="J181" s="20">
        <v>1998</v>
      </c>
      <c r="K181" s="20"/>
      <c r="L181" s="20"/>
    </row>
    <row r="182" spans="1:12" ht="25.9" customHeight="1" x14ac:dyDescent="0.25">
      <c r="A182" s="22" t="s">
        <v>219</v>
      </c>
      <c r="B182" s="13" t="s">
        <v>15</v>
      </c>
      <c r="C182" s="21" t="s">
        <v>220</v>
      </c>
      <c r="D182" s="57">
        <v>11044344</v>
      </c>
      <c r="E182" s="58" t="s">
        <v>221</v>
      </c>
      <c r="F182" s="58" t="s">
        <v>18</v>
      </c>
      <c r="G182" s="59">
        <v>58</v>
      </c>
      <c r="H182" s="59">
        <v>504</v>
      </c>
      <c r="I182" s="59"/>
      <c r="J182" s="59">
        <v>722</v>
      </c>
      <c r="K182" s="59"/>
      <c r="L182" s="66">
        <v>21</v>
      </c>
    </row>
    <row r="183" spans="1:12" x14ac:dyDescent="0.25">
      <c r="A183" s="22"/>
      <c r="B183" s="13"/>
      <c r="C183" s="21"/>
      <c r="D183" s="63">
        <v>11097029</v>
      </c>
      <c r="E183" s="64" t="s">
        <v>222</v>
      </c>
      <c r="F183" s="64" t="s">
        <v>50</v>
      </c>
      <c r="G183" s="65"/>
      <c r="H183" s="65">
        <v>98</v>
      </c>
      <c r="I183" s="65"/>
      <c r="J183" s="65"/>
      <c r="K183" s="65"/>
      <c r="L183" s="68"/>
    </row>
    <row r="184" spans="1:12" x14ac:dyDescent="0.25">
      <c r="A184" s="22"/>
      <c r="B184" s="13"/>
      <c r="C184" s="17" t="s">
        <v>223</v>
      </c>
      <c r="D184" s="17"/>
      <c r="E184" s="17"/>
      <c r="F184" s="17"/>
      <c r="G184" s="18">
        <v>58</v>
      </c>
      <c r="H184" s="18">
        <v>602</v>
      </c>
      <c r="I184" s="18"/>
      <c r="J184" s="18">
        <v>722</v>
      </c>
      <c r="K184" s="18"/>
      <c r="L184" s="18">
        <v>21</v>
      </c>
    </row>
    <row r="185" spans="1:12" x14ac:dyDescent="0.25">
      <c r="A185" s="22"/>
      <c r="B185" s="13" t="s">
        <v>37</v>
      </c>
      <c r="C185" s="21" t="s">
        <v>38</v>
      </c>
      <c r="D185" s="60">
        <v>12825188</v>
      </c>
      <c r="E185" s="61" t="s">
        <v>224</v>
      </c>
      <c r="F185" s="61" t="s">
        <v>37</v>
      </c>
      <c r="G185" s="62"/>
      <c r="H185" s="62"/>
      <c r="I185" s="62"/>
      <c r="J185" s="62">
        <v>128</v>
      </c>
      <c r="K185" s="62"/>
      <c r="L185" s="67"/>
    </row>
    <row r="186" spans="1:12" x14ac:dyDescent="0.25">
      <c r="A186" s="22"/>
      <c r="B186" s="13"/>
      <c r="C186" s="21"/>
      <c r="D186" s="60">
        <v>13625587</v>
      </c>
      <c r="E186" s="61" t="s">
        <v>225</v>
      </c>
      <c r="F186" s="61" t="s">
        <v>37</v>
      </c>
      <c r="G186" s="62"/>
      <c r="H186" s="62"/>
      <c r="I186" s="62"/>
      <c r="J186" s="62">
        <v>96</v>
      </c>
      <c r="K186" s="62"/>
      <c r="L186" s="67"/>
    </row>
    <row r="187" spans="1:12" x14ac:dyDescent="0.25">
      <c r="A187" s="22"/>
      <c r="B187" s="13"/>
      <c r="C187" s="21"/>
      <c r="D187" s="60">
        <v>51223204</v>
      </c>
      <c r="E187" s="61" t="s">
        <v>226</v>
      </c>
      <c r="F187" s="61" t="s">
        <v>37</v>
      </c>
      <c r="G187" s="62"/>
      <c r="H187" s="62"/>
      <c r="I187" s="62"/>
      <c r="J187" s="62">
        <v>128</v>
      </c>
      <c r="K187" s="62"/>
      <c r="L187" s="67"/>
    </row>
    <row r="188" spans="1:12" x14ac:dyDescent="0.25">
      <c r="A188" s="22"/>
      <c r="B188" s="13"/>
      <c r="C188" s="21"/>
      <c r="D188" s="60">
        <v>51230183</v>
      </c>
      <c r="E188" s="61" t="s">
        <v>227</v>
      </c>
      <c r="F188" s="61" t="s">
        <v>37</v>
      </c>
      <c r="G188" s="62"/>
      <c r="H188" s="62"/>
      <c r="I188" s="62"/>
      <c r="J188" s="62">
        <v>53</v>
      </c>
      <c r="K188" s="62"/>
      <c r="L188" s="67"/>
    </row>
    <row r="189" spans="1:12" x14ac:dyDescent="0.25">
      <c r="A189" s="22"/>
      <c r="B189" s="13"/>
      <c r="C189" s="21"/>
      <c r="D189" s="60">
        <v>51233997</v>
      </c>
      <c r="E189" s="61" t="s">
        <v>228</v>
      </c>
      <c r="F189" s="61" t="s">
        <v>37</v>
      </c>
      <c r="G189" s="62"/>
      <c r="H189" s="62"/>
      <c r="I189" s="62"/>
      <c r="J189" s="62">
        <v>204</v>
      </c>
      <c r="K189" s="62"/>
      <c r="L189" s="67"/>
    </row>
    <row r="190" spans="1:12" x14ac:dyDescent="0.25">
      <c r="A190" s="22"/>
      <c r="B190" s="13"/>
      <c r="C190" s="21"/>
      <c r="D190" s="63">
        <v>53956983</v>
      </c>
      <c r="E190" s="64" t="s">
        <v>229</v>
      </c>
      <c r="F190" s="64" t="s">
        <v>37</v>
      </c>
      <c r="G190" s="65"/>
      <c r="H190" s="65"/>
      <c r="I190" s="65"/>
      <c r="J190" s="65">
        <v>68</v>
      </c>
      <c r="K190" s="65"/>
      <c r="L190" s="68"/>
    </row>
    <row r="191" spans="1:12" x14ac:dyDescent="0.25">
      <c r="A191" s="16"/>
      <c r="B191" s="13"/>
      <c r="C191" s="17" t="s">
        <v>40</v>
      </c>
      <c r="D191" s="17"/>
      <c r="E191" s="17"/>
      <c r="F191" s="17"/>
      <c r="G191" s="18"/>
      <c r="H191" s="18"/>
      <c r="I191" s="18"/>
      <c r="J191" s="18">
        <v>677</v>
      </c>
      <c r="K191" s="18"/>
      <c r="L191" s="18"/>
    </row>
    <row r="192" spans="1:12" x14ac:dyDescent="0.25">
      <c r="A192" s="19" t="s">
        <v>230</v>
      </c>
      <c r="B192" s="19"/>
      <c r="C192" s="19"/>
      <c r="D192" s="19"/>
      <c r="E192" s="19"/>
      <c r="F192" s="19"/>
      <c r="G192" s="20">
        <v>58</v>
      </c>
      <c r="H192" s="20">
        <v>602</v>
      </c>
      <c r="I192" s="20"/>
      <c r="J192" s="20">
        <v>1399</v>
      </c>
      <c r="K192" s="20"/>
      <c r="L192" s="20">
        <v>21</v>
      </c>
    </row>
    <row r="193" spans="1:12" ht="26.45" customHeight="1" x14ac:dyDescent="0.25">
      <c r="A193" s="22" t="s">
        <v>231</v>
      </c>
      <c r="B193" s="13" t="s">
        <v>15</v>
      </c>
      <c r="C193" s="21" t="s">
        <v>232</v>
      </c>
      <c r="D193" s="57">
        <v>11044203</v>
      </c>
      <c r="E193" s="58" t="s">
        <v>233</v>
      </c>
      <c r="F193" s="58" t="s">
        <v>18</v>
      </c>
      <c r="G193" s="59">
        <v>52</v>
      </c>
      <c r="H193" s="59">
        <v>350</v>
      </c>
      <c r="I193" s="59"/>
      <c r="J193" s="59">
        <v>449</v>
      </c>
      <c r="K193" s="59"/>
      <c r="L193" s="66"/>
    </row>
    <row r="194" spans="1:12" x14ac:dyDescent="0.25">
      <c r="A194" s="22"/>
      <c r="B194" s="13"/>
      <c r="C194" s="21"/>
      <c r="D194" s="63">
        <v>11044435</v>
      </c>
      <c r="E194" s="64" t="s">
        <v>234</v>
      </c>
      <c r="F194" s="64" t="s">
        <v>18</v>
      </c>
      <c r="G194" s="65">
        <v>89</v>
      </c>
      <c r="H194" s="65">
        <v>312</v>
      </c>
      <c r="I194" s="65"/>
      <c r="J194" s="65">
        <v>866</v>
      </c>
      <c r="K194" s="65"/>
      <c r="L194" s="68">
        <v>31</v>
      </c>
    </row>
    <row r="195" spans="1:12" x14ac:dyDescent="0.25">
      <c r="A195" s="22"/>
      <c r="B195" s="13"/>
      <c r="C195" s="17" t="s">
        <v>235</v>
      </c>
      <c r="D195" s="17"/>
      <c r="E195" s="17"/>
      <c r="F195" s="17"/>
      <c r="G195" s="18">
        <v>141</v>
      </c>
      <c r="H195" s="18">
        <v>662</v>
      </c>
      <c r="I195" s="18"/>
      <c r="J195" s="18">
        <v>1315</v>
      </c>
      <c r="K195" s="18"/>
      <c r="L195" s="18">
        <v>31</v>
      </c>
    </row>
    <row r="196" spans="1:12" x14ac:dyDescent="0.25">
      <c r="A196" s="22"/>
      <c r="B196" s="13" t="s">
        <v>37</v>
      </c>
      <c r="C196" s="21" t="s">
        <v>38</v>
      </c>
      <c r="D196" s="60">
        <v>11043791</v>
      </c>
      <c r="E196" s="61" t="s">
        <v>236</v>
      </c>
      <c r="F196" s="61" t="s">
        <v>37</v>
      </c>
      <c r="G196" s="62"/>
      <c r="H196" s="62"/>
      <c r="I196" s="62"/>
      <c r="J196" s="62">
        <v>140</v>
      </c>
      <c r="K196" s="62"/>
      <c r="L196" s="67"/>
    </row>
    <row r="197" spans="1:12" x14ac:dyDescent="0.25">
      <c r="A197" s="22"/>
      <c r="B197" s="13"/>
      <c r="C197" s="21"/>
      <c r="D197" s="60">
        <v>12653192</v>
      </c>
      <c r="E197" s="61" t="s">
        <v>237</v>
      </c>
      <c r="F197" s="61" t="s">
        <v>37</v>
      </c>
      <c r="G197" s="62"/>
      <c r="H197" s="62"/>
      <c r="I197" s="62"/>
      <c r="J197" s="62">
        <v>115</v>
      </c>
      <c r="K197" s="62"/>
      <c r="L197" s="67"/>
    </row>
    <row r="198" spans="1:12" x14ac:dyDescent="0.25">
      <c r="A198" s="22"/>
      <c r="B198" s="13"/>
      <c r="C198" s="21"/>
      <c r="D198" s="60">
        <v>51223337</v>
      </c>
      <c r="E198" s="61" t="s">
        <v>238</v>
      </c>
      <c r="F198" s="61" t="s">
        <v>37</v>
      </c>
      <c r="G198" s="62"/>
      <c r="H198" s="62"/>
      <c r="I198" s="62"/>
      <c r="J198" s="62">
        <v>99</v>
      </c>
      <c r="K198" s="62"/>
      <c r="L198" s="67"/>
    </row>
    <row r="199" spans="1:12" x14ac:dyDescent="0.25">
      <c r="A199" s="22"/>
      <c r="B199" s="13"/>
      <c r="C199" s="21"/>
      <c r="D199" s="63">
        <v>51230217</v>
      </c>
      <c r="E199" s="64" t="s">
        <v>239</v>
      </c>
      <c r="F199" s="64" t="s">
        <v>37</v>
      </c>
      <c r="G199" s="65"/>
      <c r="H199" s="65"/>
      <c r="I199" s="65"/>
      <c r="J199" s="65">
        <v>73</v>
      </c>
      <c r="K199" s="65"/>
      <c r="L199" s="68"/>
    </row>
    <row r="200" spans="1:12" x14ac:dyDescent="0.25">
      <c r="A200" s="16"/>
      <c r="B200" s="13"/>
      <c r="C200" s="17" t="s">
        <v>40</v>
      </c>
      <c r="D200" s="17"/>
      <c r="E200" s="17"/>
      <c r="F200" s="17"/>
      <c r="G200" s="18"/>
      <c r="H200" s="18"/>
      <c r="I200" s="18"/>
      <c r="J200" s="18">
        <v>427</v>
      </c>
      <c r="K200" s="18"/>
      <c r="L200" s="18"/>
    </row>
    <row r="201" spans="1:12" x14ac:dyDescent="0.25">
      <c r="A201" s="19" t="s">
        <v>240</v>
      </c>
      <c r="B201" s="19"/>
      <c r="C201" s="19"/>
      <c r="D201" s="19"/>
      <c r="E201" s="19"/>
      <c r="F201" s="19"/>
      <c r="G201" s="20">
        <v>141</v>
      </c>
      <c r="H201" s="20">
        <v>662</v>
      </c>
      <c r="I201" s="20"/>
      <c r="J201" s="20">
        <v>1742</v>
      </c>
      <c r="K201" s="20"/>
      <c r="L201" s="20">
        <v>31</v>
      </c>
    </row>
    <row r="202" spans="1:12" ht="26.45" customHeight="1" x14ac:dyDescent="0.25">
      <c r="A202" s="22" t="s">
        <v>241</v>
      </c>
      <c r="B202" s="13" t="s">
        <v>15</v>
      </c>
      <c r="C202" s="21" t="s">
        <v>242</v>
      </c>
      <c r="D202" s="57">
        <v>11043544</v>
      </c>
      <c r="E202" s="58" t="s">
        <v>243</v>
      </c>
      <c r="F202" s="58" t="s">
        <v>18</v>
      </c>
      <c r="G202" s="59"/>
      <c r="H202" s="59"/>
      <c r="I202" s="59"/>
      <c r="J202" s="59">
        <v>112</v>
      </c>
      <c r="K202" s="59"/>
      <c r="L202" s="66"/>
    </row>
    <row r="203" spans="1:12" x14ac:dyDescent="0.25">
      <c r="A203" s="22"/>
      <c r="B203" s="13"/>
      <c r="C203" s="21"/>
      <c r="D203" s="60">
        <v>11043940</v>
      </c>
      <c r="E203" s="61" t="s">
        <v>244</v>
      </c>
      <c r="F203" s="61" t="s">
        <v>18</v>
      </c>
      <c r="G203" s="62"/>
      <c r="H203" s="62"/>
      <c r="I203" s="62"/>
      <c r="J203" s="62">
        <v>374</v>
      </c>
      <c r="K203" s="62"/>
      <c r="L203" s="67"/>
    </row>
    <row r="204" spans="1:12" x14ac:dyDescent="0.25">
      <c r="A204" s="22"/>
      <c r="B204" s="13"/>
      <c r="C204" s="21"/>
      <c r="D204" s="60">
        <v>11044013</v>
      </c>
      <c r="E204" s="61" t="s">
        <v>245</v>
      </c>
      <c r="F204" s="61" t="s">
        <v>18</v>
      </c>
      <c r="G204" s="62">
        <v>12</v>
      </c>
      <c r="H204" s="62">
        <v>94</v>
      </c>
      <c r="I204" s="62"/>
      <c r="J204" s="62">
        <v>230</v>
      </c>
      <c r="K204" s="62">
        <v>11</v>
      </c>
      <c r="L204" s="67"/>
    </row>
    <row r="205" spans="1:12" x14ac:dyDescent="0.25">
      <c r="A205" s="22"/>
      <c r="B205" s="13"/>
      <c r="C205" s="21"/>
      <c r="D205" s="60">
        <v>11044138</v>
      </c>
      <c r="E205" s="61" t="s">
        <v>246</v>
      </c>
      <c r="F205" s="61" t="s">
        <v>18</v>
      </c>
      <c r="G205" s="62">
        <v>71</v>
      </c>
      <c r="H205" s="62">
        <v>88</v>
      </c>
      <c r="I205" s="62"/>
      <c r="J205" s="62">
        <v>210</v>
      </c>
      <c r="K205" s="62"/>
      <c r="L205" s="67">
        <v>33</v>
      </c>
    </row>
    <row r="206" spans="1:12" x14ac:dyDescent="0.25">
      <c r="A206" s="22"/>
      <c r="B206" s="13"/>
      <c r="C206" s="21"/>
      <c r="D206" s="60">
        <v>11044443</v>
      </c>
      <c r="E206" s="61" t="s">
        <v>247</v>
      </c>
      <c r="F206" s="61" t="s">
        <v>18</v>
      </c>
      <c r="G206" s="62"/>
      <c r="H206" s="62">
        <v>266</v>
      </c>
      <c r="I206" s="62"/>
      <c r="J206" s="62">
        <v>272</v>
      </c>
      <c r="K206" s="62"/>
      <c r="L206" s="67"/>
    </row>
    <row r="207" spans="1:12" x14ac:dyDescent="0.25">
      <c r="A207" s="22"/>
      <c r="B207" s="13"/>
      <c r="C207" s="21"/>
      <c r="D207" s="60">
        <v>11044450</v>
      </c>
      <c r="E207" s="61" t="s">
        <v>248</v>
      </c>
      <c r="F207" s="61" t="s">
        <v>18</v>
      </c>
      <c r="G207" s="62">
        <v>76</v>
      </c>
      <c r="H207" s="62">
        <v>311</v>
      </c>
      <c r="I207" s="62"/>
      <c r="J207" s="62">
        <v>303</v>
      </c>
      <c r="K207" s="62"/>
      <c r="L207" s="67"/>
    </row>
    <row r="208" spans="1:12" x14ac:dyDescent="0.25">
      <c r="A208" s="22"/>
      <c r="B208" s="13"/>
      <c r="C208" s="21"/>
      <c r="D208" s="60">
        <v>12704573</v>
      </c>
      <c r="E208" s="61" t="s">
        <v>249</v>
      </c>
      <c r="F208" s="61" t="s">
        <v>50</v>
      </c>
      <c r="G208" s="62"/>
      <c r="H208" s="62"/>
      <c r="I208" s="62"/>
      <c r="J208" s="62">
        <v>52</v>
      </c>
      <c r="K208" s="62"/>
      <c r="L208" s="67"/>
    </row>
    <row r="209" spans="1:14" x14ac:dyDescent="0.25">
      <c r="A209" s="22"/>
      <c r="B209" s="13"/>
      <c r="C209" s="21"/>
      <c r="D209" s="63">
        <v>13508718</v>
      </c>
      <c r="E209" s="64" t="s">
        <v>250</v>
      </c>
      <c r="F209" s="64" t="s">
        <v>18</v>
      </c>
      <c r="G209" s="65"/>
      <c r="H209" s="65">
        <v>59</v>
      </c>
      <c r="I209" s="65">
        <v>25</v>
      </c>
      <c r="J209" s="65">
        <v>131</v>
      </c>
      <c r="K209" s="65"/>
      <c r="L209" s="68"/>
    </row>
    <row r="210" spans="1:14" x14ac:dyDescent="0.25">
      <c r="A210" s="22"/>
      <c r="B210" s="13"/>
      <c r="C210" s="17" t="s">
        <v>251</v>
      </c>
      <c r="D210" s="17"/>
      <c r="E210" s="17"/>
      <c r="F210" s="17"/>
      <c r="G210" s="18">
        <v>159</v>
      </c>
      <c r="H210" s="18">
        <v>818</v>
      </c>
      <c r="I210" s="18">
        <v>25</v>
      </c>
      <c r="J210" s="18">
        <v>1684</v>
      </c>
      <c r="K210" s="18">
        <v>11</v>
      </c>
      <c r="L210" s="18">
        <v>33</v>
      </c>
    </row>
    <row r="211" spans="1:14" x14ac:dyDescent="0.25">
      <c r="A211" s="22"/>
      <c r="B211" s="13" t="s">
        <v>37</v>
      </c>
      <c r="C211" s="21" t="s">
        <v>38</v>
      </c>
      <c r="D211" s="60">
        <v>51223303</v>
      </c>
      <c r="E211" s="61" t="s">
        <v>252</v>
      </c>
      <c r="F211" s="61" t="s">
        <v>37</v>
      </c>
      <c r="G211" s="62"/>
      <c r="H211" s="62"/>
      <c r="I211" s="62"/>
      <c r="J211" s="62">
        <v>168</v>
      </c>
      <c r="K211" s="62"/>
      <c r="L211" s="67"/>
    </row>
    <row r="212" spans="1:14" x14ac:dyDescent="0.25">
      <c r="A212" s="22"/>
      <c r="B212" s="13"/>
      <c r="C212" s="21"/>
      <c r="D212" s="63">
        <v>51231215</v>
      </c>
      <c r="E212" s="64" t="s">
        <v>253</v>
      </c>
      <c r="F212" s="64" t="s">
        <v>37</v>
      </c>
      <c r="G212" s="65"/>
      <c r="H212" s="65"/>
      <c r="I212" s="65"/>
      <c r="J212" s="65">
        <v>76</v>
      </c>
      <c r="K212" s="65"/>
      <c r="L212" s="68"/>
    </row>
    <row r="213" spans="1:14" x14ac:dyDescent="0.25">
      <c r="A213" s="16"/>
      <c r="B213" s="13"/>
      <c r="C213" s="17" t="s">
        <v>40</v>
      </c>
      <c r="D213" s="17"/>
      <c r="E213" s="17"/>
      <c r="F213" s="17"/>
      <c r="G213" s="18"/>
      <c r="H213" s="18"/>
      <c r="I213" s="18"/>
      <c r="J213" s="18">
        <v>244</v>
      </c>
      <c r="K213" s="18"/>
      <c r="L213" s="18"/>
    </row>
    <row r="214" spans="1:14" x14ac:dyDescent="0.25">
      <c r="A214" s="19" t="s">
        <v>254</v>
      </c>
      <c r="B214" s="19"/>
      <c r="C214" s="19"/>
      <c r="D214" s="19"/>
      <c r="E214" s="19"/>
      <c r="F214" s="19"/>
      <c r="G214" s="20">
        <v>159</v>
      </c>
      <c r="H214" s="20">
        <v>818</v>
      </c>
      <c r="I214" s="20">
        <v>25</v>
      </c>
      <c r="J214" s="20">
        <v>1928</v>
      </c>
      <c r="K214" s="20">
        <v>11</v>
      </c>
      <c r="L214" s="20">
        <v>33</v>
      </c>
    </row>
    <row r="215" spans="1:14" ht="25.15" customHeight="1" x14ac:dyDescent="0.25">
      <c r="A215" s="22" t="s">
        <v>255</v>
      </c>
      <c r="B215" s="13" t="s">
        <v>15</v>
      </c>
      <c r="C215" s="21" t="s">
        <v>256</v>
      </c>
      <c r="D215" s="57">
        <v>11044542</v>
      </c>
      <c r="E215" s="58" t="s">
        <v>257</v>
      </c>
      <c r="F215" s="58" t="s">
        <v>18</v>
      </c>
      <c r="G215" s="59">
        <v>38</v>
      </c>
      <c r="H215" s="59">
        <v>267</v>
      </c>
      <c r="I215" s="59"/>
      <c r="J215" s="59">
        <v>701</v>
      </c>
      <c r="K215" s="59">
        <v>40</v>
      </c>
      <c r="L215" s="66"/>
    </row>
    <row r="216" spans="1:14" x14ac:dyDescent="0.25">
      <c r="A216" s="22"/>
      <c r="B216" s="13"/>
      <c r="C216" s="21"/>
      <c r="D216" s="63">
        <v>11044930</v>
      </c>
      <c r="E216" s="64" t="s">
        <v>258</v>
      </c>
      <c r="F216" s="64" t="s">
        <v>18</v>
      </c>
      <c r="G216" s="65">
        <v>101</v>
      </c>
      <c r="H216" s="65">
        <v>408</v>
      </c>
      <c r="I216" s="65"/>
      <c r="J216" s="65">
        <v>278</v>
      </c>
      <c r="K216" s="65">
        <v>43</v>
      </c>
      <c r="L216" s="68"/>
    </row>
    <row r="217" spans="1:14" x14ac:dyDescent="0.25">
      <c r="A217" s="22"/>
      <c r="B217" s="13"/>
      <c r="C217" s="17" t="s">
        <v>259</v>
      </c>
      <c r="D217" s="17"/>
      <c r="E217" s="17"/>
      <c r="F217" s="17"/>
      <c r="G217" s="18">
        <v>139</v>
      </c>
      <c r="H217" s="18">
        <v>675</v>
      </c>
      <c r="I217" s="18"/>
      <c r="J217" s="18">
        <v>979</v>
      </c>
      <c r="K217" s="18">
        <v>83</v>
      </c>
      <c r="L217" s="18"/>
      <c r="M217" s="69"/>
      <c r="N217" s="69"/>
    </row>
    <row r="218" spans="1:14" ht="25.9" customHeight="1" x14ac:dyDescent="0.25">
      <c r="A218" s="22"/>
      <c r="B218" s="13"/>
      <c r="C218" s="21" t="s">
        <v>260</v>
      </c>
      <c r="D218" s="60">
        <v>11044534</v>
      </c>
      <c r="E218" s="61" t="s">
        <v>261</v>
      </c>
      <c r="F218" s="61" t="s">
        <v>18</v>
      </c>
      <c r="G218" s="62">
        <v>35</v>
      </c>
      <c r="H218" s="62">
        <v>328</v>
      </c>
      <c r="I218" s="62"/>
      <c r="J218" s="62">
        <v>914</v>
      </c>
      <c r="K218" s="62"/>
      <c r="L218" s="67">
        <v>30</v>
      </c>
      <c r="M218" s="70"/>
      <c r="N218" s="69"/>
    </row>
    <row r="219" spans="1:14" x14ac:dyDescent="0.25">
      <c r="A219" s="22"/>
      <c r="B219" s="13"/>
      <c r="C219" s="21"/>
      <c r="D219" s="60">
        <v>11044567</v>
      </c>
      <c r="E219" s="61" t="s">
        <v>262</v>
      </c>
      <c r="F219" s="61" t="s">
        <v>18</v>
      </c>
      <c r="G219" s="62">
        <v>22</v>
      </c>
      <c r="H219" s="62">
        <v>144</v>
      </c>
      <c r="I219" s="62">
        <v>10</v>
      </c>
      <c r="J219" s="62">
        <v>246</v>
      </c>
      <c r="K219" s="62"/>
      <c r="L219" s="67"/>
      <c r="M219" s="70"/>
      <c r="N219" s="69"/>
    </row>
    <row r="220" spans="1:14" x14ac:dyDescent="0.25">
      <c r="A220" s="22"/>
      <c r="B220" s="13"/>
      <c r="C220" s="21"/>
      <c r="D220" s="63">
        <v>11044609</v>
      </c>
      <c r="E220" s="64" t="s">
        <v>263</v>
      </c>
      <c r="F220" s="64" t="s">
        <v>18</v>
      </c>
      <c r="G220" s="65">
        <v>60</v>
      </c>
      <c r="H220" s="65">
        <v>232</v>
      </c>
      <c r="I220" s="65">
        <v>5</v>
      </c>
      <c r="J220" s="65">
        <v>842</v>
      </c>
      <c r="K220" s="65">
        <v>79</v>
      </c>
      <c r="L220" s="68"/>
      <c r="N220" s="69"/>
    </row>
    <row r="221" spans="1:14" x14ac:dyDescent="0.25">
      <c r="A221" s="22"/>
      <c r="B221" s="13"/>
      <c r="C221" s="17" t="s">
        <v>264</v>
      </c>
      <c r="D221" s="17"/>
      <c r="E221" s="17"/>
      <c r="F221" s="17"/>
      <c r="G221" s="18">
        <v>117</v>
      </c>
      <c r="H221" s="18">
        <v>704</v>
      </c>
      <c r="I221" s="18">
        <v>15</v>
      </c>
      <c r="J221" s="18">
        <v>2002</v>
      </c>
      <c r="K221" s="18">
        <v>79</v>
      </c>
      <c r="L221" s="18">
        <v>30</v>
      </c>
      <c r="M221" s="69"/>
      <c r="N221" s="69"/>
    </row>
    <row r="222" spans="1:14" ht="25.9" customHeight="1" x14ac:dyDescent="0.25">
      <c r="A222" s="22"/>
      <c r="B222" s="13"/>
      <c r="C222" s="21" t="s">
        <v>265</v>
      </c>
      <c r="D222" s="60">
        <v>11044575</v>
      </c>
      <c r="E222" s="61" t="s">
        <v>266</v>
      </c>
      <c r="F222" s="61" t="s">
        <v>18</v>
      </c>
      <c r="G222" s="62">
        <v>39</v>
      </c>
      <c r="H222" s="62">
        <v>211</v>
      </c>
      <c r="I222" s="62"/>
      <c r="J222" s="62">
        <v>254</v>
      </c>
      <c r="K222" s="62">
        <v>19</v>
      </c>
      <c r="L222" s="67"/>
    </row>
    <row r="223" spans="1:14" x14ac:dyDescent="0.25">
      <c r="A223" s="22"/>
      <c r="B223" s="13"/>
      <c r="C223" s="21"/>
      <c r="D223" s="60">
        <v>11044583</v>
      </c>
      <c r="E223" s="61" t="s">
        <v>267</v>
      </c>
      <c r="F223" s="61" t="s">
        <v>18</v>
      </c>
      <c r="G223" s="62">
        <v>24</v>
      </c>
      <c r="H223" s="62">
        <v>229</v>
      </c>
      <c r="I223" s="62">
        <v>15</v>
      </c>
      <c r="J223" s="62">
        <v>325</v>
      </c>
      <c r="K223" s="62"/>
      <c r="L223" s="67"/>
    </row>
    <row r="224" spans="1:14" x14ac:dyDescent="0.25">
      <c r="A224" s="22"/>
      <c r="B224" s="13"/>
      <c r="C224" s="21"/>
      <c r="D224" s="60">
        <v>11044617</v>
      </c>
      <c r="E224" s="61" t="s">
        <v>268</v>
      </c>
      <c r="F224" s="61" t="s">
        <v>18</v>
      </c>
      <c r="G224" s="62"/>
      <c r="H224" s="62"/>
      <c r="I224" s="62"/>
      <c r="J224" s="62">
        <v>337</v>
      </c>
      <c r="K224" s="62"/>
      <c r="L224" s="67"/>
    </row>
    <row r="225" spans="1:12" x14ac:dyDescent="0.25">
      <c r="A225" s="22"/>
      <c r="B225" s="13"/>
      <c r="C225" s="21"/>
      <c r="D225" s="63">
        <v>12363412</v>
      </c>
      <c r="E225" s="64" t="s">
        <v>269</v>
      </c>
      <c r="F225" s="64" t="s">
        <v>50</v>
      </c>
      <c r="G225" s="65"/>
      <c r="H225" s="65">
        <v>42</v>
      </c>
      <c r="I225" s="65"/>
      <c r="J225" s="65">
        <v>134</v>
      </c>
      <c r="K225" s="65"/>
      <c r="L225" s="68"/>
    </row>
    <row r="226" spans="1:12" x14ac:dyDescent="0.25">
      <c r="A226" s="22"/>
      <c r="B226" s="13"/>
      <c r="C226" s="17" t="s">
        <v>270</v>
      </c>
      <c r="D226" s="17"/>
      <c r="E226" s="17"/>
      <c r="F226" s="17"/>
      <c r="G226" s="18">
        <v>63</v>
      </c>
      <c r="H226" s="18">
        <v>482</v>
      </c>
      <c r="I226" s="18">
        <v>15</v>
      </c>
      <c r="J226" s="18">
        <v>1050</v>
      </c>
      <c r="K226" s="18">
        <v>19</v>
      </c>
      <c r="L226" s="18"/>
    </row>
    <row r="227" spans="1:12" x14ac:dyDescent="0.25">
      <c r="A227" s="22"/>
      <c r="B227" s="13" t="s">
        <v>37</v>
      </c>
      <c r="C227" s="21" t="s">
        <v>38</v>
      </c>
      <c r="D227" s="60">
        <v>13578448</v>
      </c>
      <c r="E227" s="61" t="s">
        <v>271</v>
      </c>
      <c r="F227" s="61" t="s">
        <v>37</v>
      </c>
      <c r="G227" s="62"/>
      <c r="H227" s="62"/>
      <c r="I227" s="62"/>
      <c r="J227" s="62">
        <v>32</v>
      </c>
      <c r="K227" s="62"/>
      <c r="L227" s="67"/>
    </row>
    <row r="228" spans="1:12" x14ac:dyDescent="0.25">
      <c r="A228" s="22"/>
      <c r="B228" s="13"/>
      <c r="C228" s="21"/>
      <c r="D228" s="60">
        <v>27368703</v>
      </c>
      <c r="E228" s="61" t="s">
        <v>272</v>
      </c>
      <c r="F228" s="61" t="s">
        <v>37</v>
      </c>
      <c r="G228" s="62"/>
      <c r="H228" s="62"/>
      <c r="I228" s="62"/>
      <c r="J228" s="62">
        <v>260</v>
      </c>
      <c r="K228" s="62"/>
      <c r="L228" s="67"/>
    </row>
    <row r="229" spans="1:12" x14ac:dyDescent="0.25">
      <c r="A229" s="22"/>
      <c r="B229" s="13"/>
      <c r="C229" s="21"/>
      <c r="D229" s="60">
        <v>28609360</v>
      </c>
      <c r="E229" s="61" t="s">
        <v>273</v>
      </c>
      <c r="F229" s="61" t="s">
        <v>37</v>
      </c>
      <c r="G229" s="62"/>
      <c r="H229" s="62"/>
      <c r="I229" s="62"/>
      <c r="J229" s="62">
        <v>59</v>
      </c>
      <c r="K229" s="62"/>
      <c r="L229" s="67"/>
    </row>
    <row r="230" spans="1:12" x14ac:dyDescent="0.25">
      <c r="A230" s="22"/>
      <c r="B230" s="13"/>
      <c r="C230" s="21"/>
      <c r="D230" s="60">
        <v>51223345</v>
      </c>
      <c r="E230" s="61" t="s">
        <v>274</v>
      </c>
      <c r="F230" s="61" t="s">
        <v>37</v>
      </c>
      <c r="G230" s="62"/>
      <c r="H230" s="62"/>
      <c r="I230" s="62"/>
      <c r="J230" s="62">
        <v>66</v>
      </c>
      <c r="K230" s="62"/>
      <c r="L230" s="67"/>
    </row>
    <row r="231" spans="1:12" x14ac:dyDescent="0.25">
      <c r="A231" s="22"/>
      <c r="B231" s="13"/>
      <c r="C231" s="21"/>
      <c r="D231" s="60">
        <v>51225993</v>
      </c>
      <c r="E231" s="61" t="s">
        <v>275</v>
      </c>
      <c r="F231" s="61" t="s">
        <v>37</v>
      </c>
      <c r="G231" s="62"/>
      <c r="H231" s="62"/>
      <c r="I231" s="62"/>
      <c r="J231" s="62">
        <v>24</v>
      </c>
      <c r="K231" s="62"/>
      <c r="L231" s="67"/>
    </row>
    <row r="232" spans="1:12" x14ac:dyDescent="0.25">
      <c r="A232" s="22"/>
      <c r="B232" s="13"/>
      <c r="C232" s="21"/>
      <c r="D232" s="60">
        <v>51230209</v>
      </c>
      <c r="E232" s="61" t="s">
        <v>276</v>
      </c>
      <c r="F232" s="61" t="s">
        <v>37</v>
      </c>
      <c r="G232" s="62"/>
      <c r="H232" s="62"/>
      <c r="I232" s="62"/>
      <c r="J232" s="62">
        <v>76</v>
      </c>
      <c r="K232" s="62"/>
      <c r="L232" s="67"/>
    </row>
    <row r="233" spans="1:12" x14ac:dyDescent="0.25">
      <c r="A233" s="22"/>
      <c r="B233" s="13"/>
      <c r="C233" s="21"/>
      <c r="D233" s="60">
        <v>51232635</v>
      </c>
      <c r="E233" s="61" t="s">
        <v>277</v>
      </c>
      <c r="F233" s="61" t="s">
        <v>37</v>
      </c>
      <c r="G233" s="62"/>
      <c r="H233" s="62"/>
      <c r="I233" s="62"/>
      <c r="J233" s="62">
        <v>140</v>
      </c>
      <c r="K233" s="62"/>
      <c r="L233" s="67"/>
    </row>
    <row r="234" spans="1:12" x14ac:dyDescent="0.25">
      <c r="A234" s="22"/>
      <c r="B234" s="13"/>
      <c r="C234" s="21"/>
      <c r="D234" s="60">
        <v>54661442</v>
      </c>
      <c r="E234" s="61" t="s">
        <v>278</v>
      </c>
      <c r="F234" s="61" t="s">
        <v>37</v>
      </c>
      <c r="G234" s="62"/>
      <c r="H234" s="62"/>
      <c r="I234" s="62"/>
      <c r="J234" s="62">
        <v>90</v>
      </c>
      <c r="K234" s="62"/>
      <c r="L234" s="67"/>
    </row>
    <row r="235" spans="1:12" x14ac:dyDescent="0.25">
      <c r="A235" s="22"/>
      <c r="B235" s="13"/>
      <c r="C235" s="21"/>
      <c r="D235" s="60">
        <v>54780366</v>
      </c>
      <c r="E235" s="61" t="s">
        <v>279</v>
      </c>
      <c r="F235" s="61" t="s">
        <v>37</v>
      </c>
      <c r="G235" s="62"/>
      <c r="H235" s="62">
        <v>10</v>
      </c>
      <c r="I235" s="62"/>
      <c r="J235" s="62">
        <v>33</v>
      </c>
      <c r="K235" s="62"/>
      <c r="L235" s="67"/>
    </row>
    <row r="236" spans="1:12" x14ac:dyDescent="0.25">
      <c r="A236" s="22"/>
      <c r="B236" s="13"/>
      <c r="C236" s="21"/>
      <c r="D236" s="63">
        <v>54982830</v>
      </c>
      <c r="E236" s="64" t="s">
        <v>280</v>
      </c>
      <c r="F236" s="64" t="s">
        <v>37</v>
      </c>
      <c r="G236" s="65"/>
      <c r="H236" s="65"/>
      <c r="I236" s="65"/>
      <c r="J236" s="65">
        <v>105</v>
      </c>
      <c r="K236" s="65"/>
      <c r="L236" s="68"/>
    </row>
    <row r="237" spans="1:12" x14ac:dyDescent="0.25">
      <c r="A237" s="16"/>
      <c r="B237" s="13"/>
      <c r="C237" s="17" t="s">
        <v>40</v>
      </c>
      <c r="D237" s="17"/>
      <c r="E237" s="17"/>
      <c r="F237" s="17"/>
      <c r="G237" s="18"/>
      <c r="H237" s="18">
        <v>10</v>
      </c>
      <c r="I237" s="18"/>
      <c r="J237" s="18">
        <v>885</v>
      </c>
      <c r="K237" s="18"/>
      <c r="L237" s="18"/>
    </row>
    <row r="238" spans="1:12" x14ac:dyDescent="0.25">
      <c r="A238" s="19" t="s">
        <v>281</v>
      </c>
      <c r="B238" s="19"/>
      <c r="C238" s="19"/>
      <c r="D238" s="19"/>
      <c r="E238" s="19"/>
      <c r="F238" s="19"/>
      <c r="G238" s="20">
        <v>319</v>
      </c>
      <c r="H238" s="20">
        <v>1871</v>
      </c>
      <c r="I238" s="20">
        <v>30</v>
      </c>
      <c r="J238" s="20">
        <v>4916</v>
      </c>
      <c r="K238" s="20">
        <v>181</v>
      </c>
      <c r="L238" s="20">
        <v>30</v>
      </c>
    </row>
    <row r="239" spans="1:12" x14ac:dyDescent="0.25">
      <c r="A239" s="22" t="s">
        <v>282</v>
      </c>
      <c r="B239" s="13" t="s">
        <v>15</v>
      </c>
      <c r="C239" s="21" t="s">
        <v>38</v>
      </c>
      <c r="D239" s="57">
        <v>12730628</v>
      </c>
      <c r="E239" s="58" t="s">
        <v>283</v>
      </c>
      <c r="F239" s="58" t="s">
        <v>191</v>
      </c>
      <c r="G239" s="59"/>
      <c r="H239" s="59">
        <v>18</v>
      </c>
      <c r="I239" s="59"/>
      <c r="J239" s="59">
        <v>16</v>
      </c>
      <c r="K239" s="59"/>
      <c r="L239" s="66"/>
    </row>
    <row r="240" spans="1:12" x14ac:dyDescent="0.25">
      <c r="A240" s="22"/>
      <c r="B240" s="13"/>
      <c r="C240" s="21"/>
      <c r="D240" s="63">
        <v>18456327</v>
      </c>
      <c r="E240" s="64" t="s">
        <v>284</v>
      </c>
      <c r="F240" s="64" t="s">
        <v>191</v>
      </c>
      <c r="G240" s="65"/>
      <c r="H240" s="65">
        <v>19</v>
      </c>
      <c r="I240" s="65"/>
      <c r="J240" s="65">
        <v>8</v>
      </c>
      <c r="K240" s="65"/>
      <c r="L240" s="68"/>
    </row>
    <row r="241" spans="1:12" x14ac:dyDescent="0.25">
      <c r="A241" s="16"/>
      <c r="B241" s="13"/>
      <c r="C241" s="17" t="s">
        <v>40</v>
      </c>
      <c r="D241" s="17"/>
      <c r="E241" s="17"/>
      <c r="F241" s="17"/>
      <c r="G241" s="18"/>
      <c r="H241" s="18">
        <v>37</v>
      </c>
      <c r="I241" s="18"/>
      <c r="J241" s="18">
        <v>24</v>
      </c>
      <c r="K241" s="18"/>
      <c r="L241" s="18"/>
    </row>
    <row r="242" spans="1:12" x14ac:dyDescent="0.25">
      <c r="A242" s="19" t="s">
        <v>285</v>
      </c>
      <c r="B242" s="19"/>
      <c r="C242" s="19"/>
      <c r="D242" s="19"/>
      <c r="E242" s="19"/>
      <c r="F242" s="19"/>
      <c r="G242" s="20"/>
      <c r="H242" s="20">
        <v>37</v>
      </c>
      <c r="I242" s="20"/>
      <c r="J242" s="20">
        <v>24</v>
      </c>
      <c r="K242" s="20"/>
      <c r="L242" s="20"/>
    </row>
    <row r="243" spans="1:12" x14ac:dyDescent="0.25">
      <c r="A243" s="23" t="s">
        <v>286</v>
      </c>
      <c r="B243" s="23"/>
      <c r="C243" s="23"/>
      <c r="D243" s="23"/>
      <c r="E243" s="23"/>
      <c r="F243" s="23"/>
      <c r="G243" s="24">
        <v>3082</v>
      </c>
      <c r="H243" s="24">
        <v>16064</v>
      </c>
      <c r="I243" s="24">
        <v>362</v>
      </c>
      <c r="J243" s="24">
        <v>38152</v>
      </c>
      <c r="K243" s="24">
        <v>295</v>
      </c>
      <c r="L243" s="24">
        <v>541</v>
      </c>
    </row>
    <row r="244" spans="1:12" x14ac:dyDescent="0.25">
      <c r="A244" s="25"/>
      <c r="B244" s="26"/>
      <c r="C244" s="25"/>
      <c r="D244" s="27"/>
      <c r="E244" s="25"/>
      <c r="F244" s="26"/>
      <c r="G244" s="28"/>
      <c r="H244" s="28"/>
      <c r="I244" s="28"/>
      <c r="J244" s="28"/>
      <c r="K244" s="28"/>
      <c r="L244" s="28"/>
    </row>
    <row r="245" spans="1:12" x14ac:dyDescent="0.25">
      <c r="B245" s="29" t="s">
        <v>287</v>
      </c>
      <c r="C245" s="29" t="s">
        <v>338</v>
      </c>
      <c r="D245" s="29"/>
      <c r="F245" s="2"/>
      <c r="L245" s="30"/>
    </row>
    <row r="246" spans="1:12" x14ac:dyDescent="0.25">
      <c r="B246" s="2"/>
      <c r="C246" s="31" t="s">
        <v>288</v>
      </c>
      <c r="D246" s="31"/>
      <c r="F246" s="2"/>
      <c r="L246" s="30"/>
    </row>
    <row r="247" spans="1:12" x14ac:dyDescent="0.25">
      <c r="B247" s="2"/>
      <c r="C247" s="32" t="s">
        <v>289</v>
      </c>
      <c r="D247" s="32"/>
      <c r="F247" s="2"/>
    </row>
    <row r="248" spans="1:12" x14ac:dyDescent="0.25">
      <c r="B248" s="2"/>
      <c r="C248" s="32" t="s">
        <v>290</v>
      </c>
      <c r="D248" s="32"/>
      <c r="F248" s="2"/>
    </row>
    <row r="249" spans="1:12" x14ac:dyDescent="0.25">
      <c r="B249" s="2"/>
      <c r="C249" s="32" t="s">
        <v>340</v>
      </c>
      <c r="D249" s="32"/>
      <c r="F249" s="2"/>
    </row>
    <row r="250" spans="1:12" x14ac:dyDescent="0.25">
      <c r="B250" s="2"/>
      <c r="C250" s="32" t="s">
        <v>291</v>
      </c>
      <c r="D250" s="32"/>
      <c r="F250" s="2"/>
    </row>
    <row r="251" spans="1:12" x14ac:dyDescent="0.25">
      <c r="B251" s="2"/>
      <c r="C251" s="32" t="s">
        <v>341</v>
      </c>
      <c r="D251" s="32"/>
      <c r="F251" s="2"/>
    </row>
    <row r="252" spans="1:12" x14ac:dyDescent="0.25">
      <c r="B252" s="2"/>
      <c r="C252" s="32" t="s">
        <v>292</v>
      </c>
      <c r="D252" s="32"/>
      <c r="F252" s="2"/>
    </row>
    <row r="253" spans="1:12" x14ac:dyDescent="0.25">
      <c r="B253" s="2"/>
      <c r="F253" s="2"/>
    </row>
    <row r="254" spans="1:12" x14ac:dyDescent="0.25">
      <c r="B254" s="33" t="s">
        <v>293</v>
      </c>
      <c r="C254" s="34" t="s">
        <v>294</v>
      </c>
      <c r="F254" s="2"/>
    </row>
    <row r="255" spans="1:12" x14ac:dyDescent="0.25">
      <c r="B255" s="33"/>
      <c r="C255" s="32" t="s">
        <v>295</v>
      </c>
      <c r="F255" s="2"/>
    </row>
    <row r="256" spans="1:12" x14ac:dyDescent="0.25">
      <c r="B256" s="2"/>
      <c r="C256" s="35" t="s">
        <v>296</v>
      </c>
      <c r="F256" s="2"/>
    </row>
    <row r="257" spans="2:6" x14ac:dyDescent="0.25">
      <c r="B257" s="2"/>
      <c r="C257" s="35" t="s">
        <v>297</v>
      </c>
      <c r="F257" s="2"/>
    </row>
    <row r="258" spans="2:6" x14ac:dyDescent="0.25">
      <c r="B258" s="2"/>
      <c r="F258" s="2"/>
    </row>
  </sheetData>
  <pageMargins left="0.39370078740157483" right="0.39370078740157483" top="0.39370078740157483" bottom="0.39370078740157483" header="0" footer="0.19685039370078741"/>
  <pageSetup scale="67" fitToHeight="20" orientation="landscape" r:id="rId1"/>
  <headerFooter>
    <oddFooter>&amp;L&amp;9DGAIGP, 2018-11-05&amp;R&amp;9Page &amp;P de &amp;N</oddFooter>
  </headerFooter>
  <rowBreaks count="6" manualBreakCount="6">
    <brk id="42" max="16383" man="1"/>
    <brk id="70" max="16383" man="1"/>
    <brk id="109" max="16383" man="1"/>
    <brk id="149" max="16383" man="1"/>
    <brk id="181" max="16383" man="1"/>
    <brk id="2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tabColor rgb="FFFFFF00"/>
    <pageSetUpPr fitToPage="1"/>
  </sheetPr>
  <dimension ref="A1:E47"/>
  <sheetViews>
    <sheetView showGridLines="0" zoomScaleNormal="100" workbookViewId="0"/>
  </sheetViews>
  <sheetFormatPr baseColWidth="10" defaultColWidth="9.7109375" defaultRowHeight="12" x14ac:dyDescent="0.2"/>
  <cols>
    <col min="1" max="1" width="54.140625" style="104" customWidth="1"/>
    <col min="2" max="2" width="2.7109375" style="98" bestFit="1" customWidth="1"/>
    <col min="3" max="3" width="17.140625" style="99" customWidth="1"/>
    <col min="4" max="5" width="17.140625" style="100" customWidth="1"/>
    <col min="6" max="16384" width="9.7109375" style="100"/>
  </cols>
  <sheetData>
    <row r="1" spans="1:5" x14ac:dyDescent="0.2">
      <c r="A1" s="97" t="s">
        <v>342</v>
      </c>
      <c r="E1" s="153" t="s">
        <v>378</v>
      </c>
    </row>
    <row r="3" spans="1:5" s="104" customFormat="1" x14ac:dyDescent="0.2">
      <c r="A3" s="101"/>
      <c r="B3" s="102"/>
      <c r="C3" s="103">
        <f ca="1">PCOLONNE</f>
        <v>1</v>
      </c>
      <c r="D3" s="103">
        <f ca="1">PCOLONNE</f>
        <v>2</v>
      </c>
      <c r="E3" s="103">
        <f ca="1">PCOLONNE</f>
        <v>3</v>
      </c>
    </row>
    <row r="4" spans="1:5" s="104" customFormat="1" x14ac:dyDescent="0.2">
      <c r="A4" s="101"/>
      <c r="B4" s="102"/>
      <c r="C4" s="103"/>
      <c r="D4" s="103"/>
      <c r="E4" s="103"/>
    </row>
    <row r="5" spans="1:5" s="104" customFormat="1" ht="12.75" customHeight="1" x14ac:dyDescent="0.2">
      <c r="A5" s="101"/>
      <c r="B5" s="102"/>
      <c r="C5" s="103"/>
      <c r="D5" s="103"/>
      <c r="E5" s="103"/>
    </row>
    <row r="6" spans="1:5" s="110" customFormat="1" ht="22.5" x14ac:dyDescent="0.25">
      <c r="A6" s="105"/>
      <c r="B6" s="106"/>
      <c r="C6" s="107" t="s">
        <v>343</v>
      </c>
      <c r="D6" s="108" t="s">
        <v>344</v>
      </c>
      <c r="E6" s="109" t="s">
        <v>345</v>
      </c>
    </row>
    <row r="7" spans="1:5" s="110" customFormat="1" ht="12.75" customHeight="1" x14ac:dyDescent="0.25">
      <c r="A7" s="105" t="s">
        <v>346</v>
      </c>
      <c r="B7" s="111"/>
      <c r="C7" s="108"/>
      <c r="D7" s="108"/>
      <c r="E7" s="109"/>
    </row>
    <row r="8" spans="1:5" ht="12.75" customHeight="1" x14ac:dyDescent="0.2">
      <c r="A8" s="112" t="s">
        <v>347</v>
      </c>
      <c r="B8" s="113">
        <f ca="1">PLIGNE</f>
        <v>1</v>
      </c>
      <c r="C8" s="114"/>
      <c r="D8" s="115"/>
      <c r="E8" s="115"/>
    </row>
    <row r="9" spans="1:5" ht="12.75" customHeight="1" x14ac:dyDescent="0.2">
      <c r="A9" s="112" t="s">
        <v>348</v>
      </c>
      <c r="B9" s="113">
        <f ca="1">PLIGNE</f>
        <v>2</v>
      </c>
      <c r="C9" s="114" t="s">
        <v>349</v>
      </c>
      <c r="D9" s="115"/>
      <c r="E9" s="115"/>
    </row>
    <row r="10" spans="1:5" ht="12.75" customHeight="1" x14ac:dyDescent="0.2">
      <c r="A10" s="112" t="s">
        <v>350</v>
      </c>
      <c r="B10" s="113">
        <f ca="1">PLIGNE</f>
        <v>3</v>
      </c>
      <c r="C10" s="114" t="s">
        <v>349</v>
      </c>
      <c r="D10" s="115"/>
      <c r="E10" s="115"/>
    </row>
    <row r="11" spans="1:5" ht="12.75" customHeight="1" x14ac:dyDescent="0.2">
      <c r="A11" s="112" t="s">
        <v>351</v>
      </c>
      <c r="B11" s="113">
        <f ca="1">PLIGNE</f>
        <v>4</v>
      </c>
      <c r="C11" s="114" t="s">
        <v>349</v>
      </c>
      <c r="D11" s="115"/>
      <c r="E11" s="115"/>
    </row>
    <row r="12" spans="1:5" ht="12.75" customHeight="1" x14ac:dyDescent="0.2">
      <c r="A12" s="116" t="s">
        <v>352</v>
      </c>
      <c r="B12" s="113">
        <f ca="1">PLIGNE</f>
        <v>5</v>
      </c>
      <c r="C12" s="117"/>
      <c r="D12" s="117">
        <f>SUM(D8:D11)</f>
        <v>0</v>
      </c>
      <c r="E12" s="117">
        <f>SUM(E8:E11)</f>
        <v>0</v>
      </c>
    </row>
    <row r="13" spans="1:5" ht="12.75" customHeight="1" x14ac:dyDescent="0.2">
      <c r="A13" s="118"/>
      <c r="B13" s="119"/>
      <c r="C13" s="120"/>
      <c r="D13" s="114"/>
      <c r="E13" s="121"/>
    </row>
    <row r="14" spans="1:5" s="104" customFormat="1" ht="12.75" customHeight="1" x14ac:dyDescent="0.2">
      <c r="A14" s="122" t="s">
        <v>353</v>
      </c>
      <c r="B14" s="123"/>
      <c r="C14" s="118"/>
      <c r="D14" s="124"/>
      <c r="E14" s="124"/>
    </row>
    <row r="15" spans="1:5" ht="12.75" customHeight="1" x14ac:dyDescent="0.2">
      <c r="A15" s="125" t="s">
        <v>354</v>
      </c>
      <c r="B15" s="113">
        <f ca="1">PLIGNE</f>
        <v>6</v>
      </c>
      <c r="C15" s="114" t="s">
        <v>349</v>
      </c>
      <c r="D15" s="115"/>
      <c r="E15" s="115"/>
    </row>
    <row r="16" spans="1:5" ht="12.75" customHeight="1" x14ac:dyDescent="0.2">
      <c r="A16" s="112" t="s">
        <v>355</v>
      </c>
      <c r="B16" s="113">
        <f ca="1">PLIGNE</f>
        <v>7</v>
      </c>
      <c r="C16" s="114" t="s">
        <v>349</v>
      </c>
      <c r="D16" s="115"/>
      <c r="E16" s="115"/>
    </row>
    <row r="17" spans="1:5" ht="12.75" customHeight="1" x14ac:dyDescent="0.2">
      <c r="A17" s="112" t="s">
        <v>356</v>
      </c>
      <c r="B17" s="113">
        <f ca="1">PLIGNE</f>
        <v>8</v>
      </c>
      <c r="C17" s="114" t="s">
        <v>349</v>
      </c>
      <c r="D17" s="115"/>
      <c r="E17" s="115"/>
    </row>
    <row r="18" spans="1:5" ht="12.75" customHeight="1" x14ac:dyDescent="0.2">
      <c r="A18" s="112" t="s">
        <v>357</v>
      </c>
      <c r="B18" s="113">
        <f ca="1">PLIGNE</f>
        <v>9</v>
      </c>
      <c r="C18" s="114" t="s">
        <v>349</v>
      </c>
      <c r="D18" s="115"/>
      <c r="E18" s="115"/>
    </row>
    <row r="19" spans="1:5" ht="12.75" customHeight="1" x14ac:dyDescent="0.2">
      <c r="A19" s="112" t="s">
        <v>358</v>
      </c>
      <c r="B19" s="113">
        <f ca="1">PLIGNE</f>
        <v>10</v>
      </c>
      <c r="C19" s="114" t="s">
        <v>349</v>
      </c>
      <c r="D19" s="115"/>
      <c r="E19" s="115"/>
    </row>
    <row r="20" spans="1:5" ht="12.75" customHeight="1" x14ac:dyDescent="0.2">
      <c r="A20" s="112" t="s">
        <v>359</v>
      </c>
      <c r="B20" s="113">
        <f ca="1">PLIGNE</f>
        <v>11</v>
      </c>
      <c r="C20" s="114" t="s">
        <v>349</v>
      </c>
      <c r="D20" s="115"/>
      <c r="E20" s="115"/>
    </row>
    <row r="21" spans="1:5" ht="12.75" customHeight="1" x14ac:dyDescent="0.2">
      <c r="A21" s="112" t="s">
        <v>360</v>
      </c>
      <c r="B21" s="113">
        <f ca="1">PLIGNE</f>
        <v>12</v>
      </c>
      <c r="C21" s="114" t="s">
        <v>349</v>
      </c>
      <c r="D21" s="115"/>
      <c r="E21" s="115"/>
    </row>
    <row r="22" spans="1:5" ht="12.75" customHeight="1" x14ac:dyDescent="0.2">
      <c r="A22" s="126" t="s">
        <v>361</v>
      </c>
      <c r="B22" s="113">
        <f ca="1">PLIGNE</f>
        <v>13</v>
      </c>
      <c r="C22" s="114" t="s">
        <v>349</v>
      </c>
      <c r="D22" s="115"/>
      <c r="E22" s="115"/>
    </row>
    <row r="23" spans="1:5" ht="22.5" x14ac:dyDescent="0.2">
      <c r="A23" s="127" t="s">
        <v>362</v>
      </c>
      <c r="B23" s="113">
        <f ca="1">PLIGNE</f>
        <v>14</v>
      </c>
      <c r="C23" s="114" t="s">
        <v>349</v>
      </c>
      <c r="D23" s="115"/>
      <c r="E23" s="115"/>
    </row>
    <row r="24" spans="1:5" ht="12.75" customHeight="1" x14ac:dyDescent="0.2">
      <c r="A24" s="116" t="s">
        <v>363</v>
      </c>
      <c r="B24" s="113">
        <f ca="1">PLIGNE</f>
        <v>15</v>
      </c>
      <c r="C24" s="117"/>
      <c r="D24" s="117">
        <f>SUM(D15:D23)</f>
        <v>0</v>
      </c>
      <c r="E24" s="117">
        <f>SUM(E15:E23)</f>
        <v>0</v>
      </c>
    </row>
    <row r="25" spans="1:5" ht="12.75" customHeight="1" x14ac:dyDescent="0.2">
      <c r="A25" s="128"/>
      <c r="B25" s="113"/>
      <c r="C25" s="113"/>
      <c r="D25" s="113"/>
      <c r="E25" s="113"/>
    </row>
    <row r="26" spans="1:5" ht="12.75" customHeight="1" x14ac:dyDescent="0.2">
      <c r="A26" s="129" t="s">
        <v>364</v>
      </c>
      <c r="B26" s="113">
        <f ca="1">PLIGNE</f>
        <v>16</v>
      </c>
      <c r="C26" s="114" t="s">
        <v>349</v>
      </c>
      <c r="D26" s="130"/>
      <c r="E26" s="130"/>
    </row>
    <row r="27" spans="1:5" ht="12.75" customHeight="1" x14ac:dyDescent="0.2">
      <c r="A27" s="126" t="s">
        <v>365</v>
      </c>
      <c r="B27" s="113">
        <f ca="1">PLIGNE</f>
        <v>17</v>
      </c>
      <c r="C27" s="114" t="s">
        <v>349</v>
      </c>
      <c r="D27" s="130"/>
      <c r="E27" s="130"/>
    </row>
    <row r="28" spans="1:5" ht="12.75" customHeight="1" x14ac:dyDescent="0.2">
      <c r="A28" s="101"/>
      <c r="B28" s="131"/>
      <c r="C28" s="132"/>
      <c r="D28" s="133"/>
      <c r="E28" s="134"/>
    </row>
    <row r="29" spans="1:5" s="104" customFormat="1" ht="12.75" customHeight="1" x14ac:dyDescent="0.2">
      <c r="A29" s="135" t="s">
        <v>366</v>
      </c>
      <c r="B29" s="136"/>
      <c r="C29" s="101"/>
      <c r="D29" s="137"/>
      <c r="E29" s="101"/>
    </row>
    <row r="30" spans="1:5" s="140" customFormat="1" ht="22.5" x14ac:dyDescent="0.25">
      <c r="A30" s="138"/>
      <c r="B30" s="139"/>
      <c r="C30" s="107" t="s">
        <v>343</v>
      </c>
      <c r="D30" s="108" t="s">
        <v>344</v>
      </c>
      <c r="E30" s="109" t="s">
        <v>345</v>
      </c>
    </row>
    <row r="31" spans="1:5" s="140" customFormat="1" ht="12.75" customHeight="1" x14ac:dyDescent="0.25">
      <c r="A31" s="138" t="s">
        <v>367</v>
      </c>
      <c r="B31" s="141"/>
      <c r="C31" s="108"/>
      <c r="D31" s="108"/>
      <c r="E31" s="109"/>
    </row>
    <row r="32" spans="1:5" ht="12.75" customHeight="1" x14ac:dyDescent="0.2">
      <c r="A32" s="126" t="s">
        <v>368</v>
      </c>
      <c r="B32" s="113">
        <f ca="1">PLIGNE</f>
        <v>18</v>
      </c>
      <c r="C32" s="115" t="s">
        <v>349</v>
      </c>
      <c r="D32" s="115"/>
      <c r="E32" s="115"/>
    </row>
    <row r="33" spans="1:5" ht="12.75" customHeight="1" x14ac:dyDescent="0.2">
      <c r="A33" s="126" t="s">
        <v>369</v>
      </c>
      <c r="B33" s="113">
        <f ca="1">PLIGNE</f>
        <v>19</v>
      </c>
      <c r="C33" s="115" t="s">
        <v>349</v>
      </c>
      <c r="D33" s="115"/>
      <c r="E33" s="115"/>
    </row>
    <row r="34" spans="1:5" ht="22.5" x14ac:dyDescent="0.2">
      <c r="A34" s="126" t="s">
        <v>370</v>
      </c>
      <c r="B34" s="113">
        <f ca="1">PLIGNE</f>
        <v>20</v>
      </c>
      <c r="C34" s="115"/>
      <c r="D34" s="115"/>
      <c r="E34" s="115"/>
    </row>
    <row r="35" spans="1:5" ht="12.75" customHeight="1" x14ac:dyDescent="0.2">
      <c r="A35" s="142" t="s">
        <v>371</v>
      </c>
      <c r="B35" s="113">
        <f ca="1">PLIGNE</f>
        <v>21</v>
      </c>
      <c r="C35" s="117">
        <f>SUM(C32:C34)</f>
        <v>0</v>
      </c>
      <c r="D35" s="117">
        <f>SUM(D32:D34)</f>
        <v>0</v>
      </c>
      <c r="E35" s="117">
        <f>SUM(E32:E34)</f>
        <v>0</v>
      </c>
    </row>
    <row r="36" spans="1:5" ht="12.75" customHeight="1" x14ac:dyDescent="0.2">
      <c r="A36" s="142"/>
      <c r="B36" s="113"/>
      <c r="C36" s="113"/>
      <c r="D36" s="113"/>
      <c r="E36" s="113"/>
    </row>
    <row r="37" spans="1:5" s="104" customFormat="1" ht="22.5" x14ac:dyDescent="0.2">
      <c r="A37" s="143" t="s">
        <v>372</v>
      </c>
      <c r="B37" s="144"/>
      <c r="C37" s="112"/>
      <c r="D37" s="145"/>
      <c r="E37" s="118"/>
    </row>
    <row r="38" spans="1:5" ht="12.75" customHeight="1" x14ac:dyDescent="0.2">
      <c r="A38" s="126" t="s">
        <v>368</v>
      </c>
      <c r="B38" s="113">
        <f ca="1">PLIGNE</f>
        <v>22</v>
      </c>
      <c r="C38" s="115" t="s">
        <v>349</v>
      </c>
      <c r="D38" s="115"/>
      <c r="E38" s="115"/>
    </row>
    <row r="39" spans="1:5" ht="12.75" customHeight="1" x14ac:dyDescent="0.2">
      <c r="A39" s="146" t="s">
        <v>369</v>
      </c>
      <c r="B39" s="113">
        <f ca="1">PLIGNE</f>
        <v>23</v>
      </c>
      <c r="C39" s="115" t="s">
        <v>349</v>
      </c>
      <c r="D39" s="115"/>
      <c r="E39" s="115"/>
    </row>
    <row r="40" spans="1:5" ht="12.75" customHeight="1" x14ac:dyDescent="0.2">
      <c r="A40" s="142" t="s">
        <v>373</v>
      </c>
      <c r="B40" s="113">
        <f ca="1">PLIGNE</f>
        <v>24</v>
      </c>
      <c r="C40" s="117">
        <f>SUM(C38:C39)</f>
        <v>0</v>
      </c>
      <c r="D40" s="117">
        <f>SUM(D38:D39)</f>
        <v>0</v>
      </c>
      <c r="E40" s="117">
        <f>SUM(E38:E39)</f>
        <v>0</v>
      </c>
    </row>
    <row r="41" spans="1:5" ht="12.75" customHeight="1" x14ac:dyDescent="0.2">
      <c r="A41" s="142"/>
      <c r="B41" s="113"/>
      <c r="C41" s="113"/>
      <c r="D41" s="113"/>
      <c r="E41" s="113"/>
    </row>
    <row r="42" spans="1:5" ht="12.75" customHeight="1" x14ac:dyDescent="0.2">
      <c r="A42" s="142" t="s">
        <v>374</v>
      </c>
      <c r="B42" s="113">
        <f ca="1">PLIGNE</f>
        <v>25</v>
      </c>
      <c r="C42" s="117">
        <f>C35+C40</f>
        <v>0</v>
      </c>
      <c r="D42" s="117">
        <f>D35+D40</f>
        <v>0</v>
      </c>
      <c r="E42" s="117">
        <f>E35+E40</f>
        <v>0</v>
      </c>
    </row>
    <row r="43" spans="1:5" ht="12.75" customHeight="1" x14ac:dyDescent="0.2">
      <c r="A43" s="118"/>
      <c r="B43" s="119"/>
      <c r="C43" s="147"/>
      <c r="D43" s="148"/>
      <c r="E43" s="148"/>
    </row>
    <row r="44" spans="1:5" s="104" customFormat="1" ht="12.75" customHeight="1" x14ac:dyDescent="0.2">
      <c r="A44" s="122" t="s">
        <v>375</v>
      </c>
      <c r="B44" s="123"/>
      <c r="C44" s="149"/>
      <c r="D44" s="149"/>
      <c r="E44" s="150"/>
    </row>
    <row r="45" spans="1:5" ht="12.75" customHeight="1" x14ac:dyDescent="0.2">
      <c r="A45" s="112" t="s">
        <v>376</v>
      </c>
      <c r="B45" s="151">
        <f ca="1">PLIGNE</f>
        <v>26</v>
      </c>
      <c r="C45" s="115" t="s">
        <v>349</v>
      </c>
      <c r="D45" s="115"/>
      <c r="E45" s="152" t="s">
        <v>377</v>
      </c>
    </row>
    <row r="47" spans="1:5" x14ac:dyDescent="0.2">
      <c r="A47" s="154" t="s">
        <v>379</v>
      </c>
    </row>
  </sheetData>
  <dataValidations count="1">
    <dataValidation allowBlank="1" showInputMessage="1" showErrorMessage="1" promptTitle="Panoramixte" prompt="Entête de page" sqref="A1" xr:uid="{00000000-0002-0000-0200-000000000000}"/>
  </dataValidations>
  <printOptions horizontalCentered="1" gridLinesSet="0"/>
  <pageMargins left="0.70866141732283472" right="0.70866141732283472" top="0.74803149606299213" bottom="0.74803149606299213" header="0.31496062992125984" footer="0.31496062992125984"/>
  <pageSetup scale="83" orientation="portrait" horizontalDpi="4294967294" verticalDpi="4294967294" r:id="rId1"/>
  <headerFooter>
    <oddFooter xml:space="preserve">&amp;R&amp;"Arial,Normal"&amp;8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81</vt:i4>
      </vt:variant>
    </vt:vector>
  </HeadingPairs>
  <TitlesOfParts>
    <vt:vector size="84" baseType="lpstr">
      <vt:lpstr>Fiche Technique</vt:lpstr>
      <vt:lpstr>TAB_Lits_Reg_Prov_2017</vt:lpstr>
      <vt:lpstr>Formulaire_AS478</vt:lpstr>
      <vt:lpstr>'Fiche Technique'!Impression_des_titres</vt:lpstr>
      <vt:lpstr>TAB_Lits_Reg_Prov_2017!Impression_des_titres</vt:lpstr>
      <vt:lpstr>Formulaire_AS478!PCOMPTE_RS0078</vt:lpstr>
      <vt:lpstr>Formulaire_AS478!PCOMPTE_RS0079</vt:lpstr>
      <vt:lpstr>Formulaire_AS478!PCOMPTE_RS0080</vt:lpstr>
      <vt:lpstr>Formulaire_AS478!PCOMPTE_RS0082</vt:lpstr>
      <vt:lpstr>Formulaire_AS478!PCOMPTE_RS0083</vt:lpstr>
      <vt:lpstr>Formulaire_AS478!PCOMPTE_RS0084</vt:lpstr>
      <vt:lpstr>Formulaire_AS478!PCOMPTE_RS0086</vt:lpstr>
      <vt:lpstr>Formulaire_AS478!PCOMPTE_RS0087</vt:lpstr>
      <vt:lpstr>Formulaire_AS478!PCOMPTE_RS0088</vt:lpstr>
      <vt:lpstr>Formulaire_AS478!PCOMPTE_RS0090</vt:lpstr>
      <vt:lpstr>Formulaire_AS478!PCOMPTE_RS0091</vt:lpstr>
      <vt:lpstr>Formulaire_AS478!PCOMPTE_RS0092</vt:lpstr>
      <vt:lpstr>Formulaire_AS478!PCOMPTE_RS0094</vt:lpstr>
      <vt:lpstr>Formulaire_AS478!PCOMPTE_RS0095</vt:lpstr>
      <vt:lpstr>Formulaire_AS478!PCOMPTE_RS0096</vt:lpstr>
      <vt:lpstr>Formulaire_AS478!PCOMPTE_RS0106</vt:lpstr>
      <vt:lpstr>Formulaire_AS478!PCOMPTE_RS0107</vt:lpstr>
      <vt:lpstr>Formulaire_AS478!PCOMPTE_RS0108</vt:lpstr>
      <vt:lpstr>Formulaire_AS478!PCOMPTE_RS0110</vt:lpstr>
      <vt:lpstr>Formulaire_AS478!PCOMPTE_RS0111</vt:lpstr>
      <vt:lpstr>Formulaire_AS478!PCOMPTE_RS0112</vt:lpstr>
      <vt:lpstr>Formulaire_AS478!PCOMPTE_RS0114</vt:lpstr>
      <vt:lpstr>Formulaire_AS478!PCOMPTE_RS0115</vt:lpstr>
      <vt:lpstr>Formulaire_AS478!PCOMPTE_RS0116</vt:lpstr>
      <vt:lpstr>Formulaire_AS478!PCOMPTE_RS0118</vt:lpstr>
      <vt:lpstr>Formulaire_AS478!PCOMPTE_RS0119</vt:lpstr>
      <vt:lpstr>Formulaire_AS478!PCOMPTE_RS0120</vt:lpstr>
      <vt:lpstr>Formulaire_AS478!PCOMPTE_RS0122</vt:lpstr>
      <vt:lpstr>Formulaire_AS478!PCOMPTE_RS0123</vt:lpstr>
      <vt:lpstr>Formulaire_AS478!PCOMPTE_RS0124</vt:lpstr>
      <vt:lpstr>Formulaire_AS478!PCOMPTE_RS0126</vt:lpstr>
      <vt:lpstr>Formulaire_AS478!PCOMPTE_RS0127</vt:lpstr>
      <vt:lpstr>Formulaire_AS478!PCOMPTE_RS0128</vt:lpstr>
      <vt:lpstr>Formulaire_AS478!PCOMPTE_RS0130</vt:lpstr>
      <vt:lpstr>Formulaire_AS478!PCOMPTE_RS0131</vt:lpstr>
      <vt:lpstr>Formulaire_AS478!PCOMPTE_RS0132</vt:lpstr>
      <vt:lpstr>Formulaire_AS478!PCOMPTE_RS0134</vt:lpstr>
      <vt:lpstr>Formulaire_AS478!PCOMPTE_RS0135</vt:lpstr>
      <vt:lpstr>Formulaire_AS478!PCOMPTE_RS0136</vt:lpstr>
      <vt:lpstr>Formulaire_AS478!PCOMPTE_RS0138</vt:lpstr>
      <vt:lpstr>Formulaire_AS478!PCOMPTE_RS0139</vt:lpstr>
      <vt:lpstr>Formulaire_AS478!PCOMPTE_RS0140</vt:lpstr>
      <vt:lpstr>Formulaire_AS478!PCOMPTE_RS0142</vt:lpstr>
      <vt:lpstr>Formulaire_AS478!PCOMPTE_RS0143</vt:lpstr>
      <vt:lpstr>Formulaire_AS478!PCOMPTE_RS0144</vt:lpstr>
      <vt:lpstr>Formulaire_AS478!PCOMPTE_RS0146</vt:lpstr>
      <vt:lpstr>Formulaire_AS478!PCOMPTE_RS0147</vt:lpstr>
      <vt:lpstr>Formulaire_AS478!PCOMPTE_RS0148</vt:lpstr>
      <vt:lpstr>Formulaire_AS478!PCOMPTE_RS0150</vt:lpstr>
      <vt:lpstr>Formulaire_AS478!PCOMPTE_RS0151</vt:lpstr>
      <vt:lpstr>Formulaire_AS478!PCOMPTE_RS0152</vt:lpstr>
      <vt:lpstr>Formulaire_AS478!PCOMPTE_RS0170</vt:lpstr>
      <vt:lpstr>Formulaire_AS478!PCOMPTE_RS0171</vt:lpstr>
      <vt:lpstr>Formulaire_AS478!PCOMPTE_RS0172</vt:lpstr>
      <vt:lpstr>Formulaire_AS478!PCOMPTE_RS0182</vt:lpstr>
      <vt:lpstr>Formulaire_AS478!PCOMPTE_RS0183</vt:lpstr>
      <vt:lpstr>Formulaire_AS478!PCOMPTE_RS0184</vt:lpstr>
      <vt:lpstr>Formulaire_AS478!PCOMPTE_RS0185</vt:lpstr>
      <vt:lpstr>Formulaire_AS478!PCOMPTE_RS0186</vt:lpstr>
      <vt:lpstr>Formulaire_AS478!PCOMPTE_RS8632</vt:lpstr>
      <vt:lpstr>Formulaire_AS478!PCOMPTE_RS8633</vt:lpstr>
      <vt:lpstr>Formulaire_AS478!PCOMPTE_RS8634</vt:lpstr>
      <vt:lpstr>Formulaire_AS478!PCOMPTE_RS8636</vt:lpstr>
      <vt:lpstr>Formulaire_AS478!PCOMPTE_RS8637</vt:lpstr>
      <vt:lpstr>Formulaire_AS478!PCOMPTE_RS8638</vt:lpstr>
      <vt:lpstr>Formulaire_AS478!PCOMPTE_RS8640</vt:lpstr>
      <vt:lpstr>Formulaire_AS478!PCOMPTE_RS8641</vt:lpstr>
      <vt:lpstr>Formulaire_AS478!PCOMPTE_RS8642</vt:lpstr>
      <vt:lpstr>Formulaire_AS478!PCOMPTE_RS8648</vt:lpstr>
      <vt:lpstr>Formulaire_AS478!PCOMPTE_RS8649</vt:lpstr>
      <vt:lpstr>Formulaire_AS478!PCOMPTE_RS8650</vt:lpstr>
      <vt:lpstr>Formulaire_AS478!PCOMPTE_RS8652</vt:lpstr>
      <vt:lpstr>Formulaire_AS478!PCOMPTE_RS8653</vt:lpstr>
      <vt:lpstr>Formulaire_AS478!PCOMPTE_RS8654</vt:lpstr>
      <vt:lpstr>Formulaire_AS478!PCOMPTE_RS8656</vt:lpstr>
      <vt:lpstr>Formulaire_AS478!PCOMPTE_RS8657</vt:lpstr>
      <vt:lpstr>Formulaire_AS478!PCOMPTE_RS8658</vt:lpstr>
      <vt:lpstr>Formulaire_AS478!PENTETEPAGE</vt:lpstr>
      <vt:lpstr>'Fiche Technique'!Zone_d_impression</vt:lpstr>
    </vt:vector>
  </TitlesOfParts>
  <Company>MSSS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Reid</dc:creator>
  <cp:lastModifiedBy>Céline Hel</cp:lastModifiedBy>
  <cp:lastPrinted>2018-11-08T13:21:55Z</cp:lastPrinted>
  <dcterms:created xsi:type="dcterms:W3CDTF">2018-11-05T18:34:08Z</dcterms:created>
  <dcterms:modified xsi:type="dcterms:W3CDTF">2019-11-05T14:21:40Z</dcterms:modified>
</cp:coreProperties>
</file>