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61" windowWidth="18975" windowHeight="8415" activeTab="1"/>
  </bookViews>
  <sheets>
    <sheet name="DATA" sheetId="1" r:id="rId1"/>
    <sheet name="S-T.1" sheetId="2" r:id="rId2"/>
  </sheets>
  <definedNames>
    <definedName name="_xlnm.Print_Titles" localSheetId="0">'DATA'!$A:$A,'DATA'!#REF!</definedName>
  </definedNames>
  <calcPr fullCalcOnLoad="1"/>
</workbook>
</file>

<file path=xl/sharedStrings.xml><?xml version="1.0" encoding="utf-8"?>
<sst xmlns="http://schemas.openxmlformats.org/spreadsheetml/2006/main" count="24" uniqueCount="24">
  <si>
    <t>Services médicaux/médecin</t>
  </si>
  <si>
    <t>Coûts/service</t>
  </si>
  <si>
    <t>Population totale</t>
  </si>
  <si>
    <t>Médecins (omni et spécialistes)</t>
  </si>
  <si>
    <t xml:space="preserve">Sources : </t>
  </si>
  <si>
    <t xml:space="preserve">Projections de la population du Québec, selon le sexe, l'âge et le groupe d'âge, au 1er juillet, de 2006 à 2031 (Janvier 2010). 
</t>
  </si>
  <si>
    <t>Indice évolutif 
(par rapport à 1990)</t>
  </si>
  <si>
    <t xml:space="preserve">Estimations de la population du Québec, selon le sexe, l'âge et le groupe d'âge, au 1er juillet, de 1981 à 2005 (Janvier 2010). 
</t>
  </si>
  <si>
    <t>Élément mesuré</t>
  </si>
  <si>
    <t>Services médicaux/médecin (n)</t>
  </si>
  <si>
    <t>Population totale (n)</t>
  </si>
  <si>
    <t>Coûts/service ($)</t>
  </si>
  <si>
    <t>Médecins (omni et spécialistes) (n)</t>
  </si>
  <si>
    <t xml:space="preserve">Statistiques annuelles de la Régie de l'assurance maladie du Québec (www.ramq.gouv.qc.ca). De 1998 à 2011 : tableau SM.03 (document électronique); de 1995 à 1997 : Tableau F; de 1990 à 1994 : Tableau G. </t>
  </si>
  <si>
    <t>Services médicaux</t>
  </si>
  <si>
    <t>Coûts des services médicaux</t>
  </si>
  <si>
    <t xml:space="preserve">1) Ensemble des services médicaux, tous modes de rémunération confondus. Excluant les services payés aux médecins exerçant hors du Québec et aux médecins exerçant en vertu des lois qu'appliquent la Commission de la santé et de la sécurité au travail (CSST).  Pour les modes de rémunération à salaires et à honoraires forfaitaires, le nombre de services correspond au nombre d'heures payées.   </t>
  </si>
  <si>
    <t>MSSS, Direction de la gestion intégrée de l'information, avril 2014.</t>
  </si>
  <si>
    <t>Évolution comparée des services médicaux et de leurs coûts, des médecins actifs et de la population, Québec, de 1990 à 2012</t>
  </si>
  <si>
    <t xml:space="preserve">2) Les coûts des services médicaux considèrent l'ajout de montants forfaitaires liés à certains modes de rémunération et la soustraction des montants engendrés par l'application des plafonds de revenus.  </t>
  </si>
  <si>
    <r>
      <t>Services médicaux</t>
    </r>
    <r>
      <rPr>
        <vertAlign val="superscript"/>
        <sz val="10"/>
        <rFont val="Calibri"/>
        <family val="2"/>
      </rPr>
      <t xml:space="preserve">1 </t>
    </r>
    <r>
      <rPr>
        <sz val="10"/>
        <rFont val="Calibri"/>
        <family val="2"/>
      </rPr>
      <t>(n)</t>
    </r>
  </si>
  <si>
    <t>Population âgée de 65 ans et plus</t>
  </si>
  <si>
    <t>Population âgée de 65 ans et plus (n)</t>
  </si>
  <si>
    <r>
      <t>Coûts des services médicaux</t>
    </r>
    <r>
      <rPr>
        <vertAlign val="superscript"/>
        <sz val="10"/>
        <rFont val="Calibri"/>
        <family val="2"/>
      </rPr>
      <t xml:space="preserve">2 </t>
    </r>
    <r>
      <rPr>
        <sz val="10"/>
        <rFont val="Calibri"/>
        <family val="2"/>
      </rPr>
      <t>($)</t>
    </r>
  </si>
</sst>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quot;Vrai&quot;;&quot;Vrai&quot;;&quot;Faux&quot;"/>
    <numFmt numFmtId="174" formatCode="&quot;Actif&quot;;&quot;Actif&quot;;&quot;Inactif&quot;"/>
    <numFmt numFmtId="175" formatCode="[$€-2]\ #,##0.00_);[Red]\([$€-2]\ #,##0.00\)"/>
  </numFmts>
  <fonts count="56">
    <font>
      <sz val="10"/>
      <name val="Arial"/>
      <family val="0"/>
    </font>
    <font>
      <b/>
      <sz val="10"/>
      <name val="Arial"/>
      <family val="0"/>
    </font>
    <font>
      <i/>
      <sz val="10"/>
      <name val="Arial"/>
      <family val="0"/>
    </font>
    <font>
      <b/>
      <i/>
      <sz val="10"/>
      <name val="Arial"/>
      <family val="0"/>
    </font>
    <font>
      <sz val="8"/>
      <name val="Arial"/>
      <family val="2"/>
    </font>
    <font>
      <sz val="10"/>
      <color indexed="8"/>
      <name val="Calibri"/>
      <family val="2"/>
    </font>
    <font>
      <sz val="9"/>
      <color indexed="8"/>
      <name val="Calibri"/>
      <family val="2"/>
    </font>
    <font>
      <sz val="8.25"/>
      <color indexed="8"/>
      <name val="Calibri"/>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Calibri"/>
      <family val="2"/>
    </font>
    <font>
      <sz val="10"/>
      <name val="Calibri"/>
      <family val="2"/>
    </font>
    <font>
      <vertAlign val="superscript"/>
      <sz val="10"/>
      <name val="Calibri"/>
      <family val="2"/>
    </font>
    <font>
      <sz val="10"/>
      <color indexed="10"/>
      <name val="Calibri"/>
      <family val="2"/>
    </font>
    <font>
      <b/>
      <sz val="10"/>
      <color indexed="8"/>
      <name val="Calibri"/>
      <family val="2"/>
    </font>
    <font>
      <b/>
      <vertAlign val="superscript"/>
      <sz val="10"/>
      <color indexed="8"/>
      <name val="Calibri"/>
      <family val="2"/>
    </font>
    <font>
      <b/>
      <sz val="16"/>
      <color indexed="8"/>
      <name val="Calibri"/>
      <family val="2"/>
    </font>
    <font>
      <b/>
      <vertAlign val="superscript"/>
      <sz val="16"/>
      <color indexed="8"/>
      <name val="Calibri"/>
      <family val="2"/>
    </font>
    <font>
      <sz val="8"/>
      <color indexed="8"/>
      <name val="Calibri"/>
      <family val="2"/>
    </font>
    <font>
      <b/>
      <sz val="1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9">
    <xf numFmtId="0" fontId="0" fillId="0" borderId="0" xfId="0" applyAlignment="1">
      <alignment/>
    </xf>
    <xf numFmtId="0" fontId="27" fillId="0" borderId="0" xfId="0" applyFont="1" applyAlignment="1">
      <alignment/>
    </xf>
    <xf numFmtId="0" fontId="26" fillId="0" borderId="10" xfId="0" applyFont="1" applyFill="1" applyBorder="1" applyAlignment="1">
      <alignment/>
    </xf>
    <xf numFmtId="3" fontId="27" fillId="0" borderId="0" xfId="0" applyNumberFormat="1" applyFont="1" applyAlignment="1">
      <alignment/>
    </xf>
    <xf numFmtId="3" fontId="27" fillId="0" borderId="0" xfId="0" applyNumberFormat="1" applyFont="1" applyFill="1" applyAlignment="1">
      <alignment/>
    </xf>
    <xf numFmtId="3" fontId="27" fillId="0" borderId="0" xfId="0" applyNumberFormat="1" applyFont="1" applyFill="1" applyAlignment="1">
      <alignment wrapText="1"/>
    </xf>
    <xf numFmtId="0" fontId="27" fillId="0" borderId="0" xfId="0" applyNumberFormat="1" applyFont="1" applyAlignment="1">
      <alignment/>
    </xf>
    <xf numFmtId="2" fontId="27" fillId="0" borderId="0" xfId="0" applyNumberFormat="1" applyFont="1" applyAlignment="1">
      <alignment/>
    </xf>
    <xf numFmtId="172" fontId="27" fillId="0" borderId="0" xfId="0" applyNumberFormat="1" applyFont="1" applyAlignment="1">
      <alignment/>
    </xf>
    <xf numFmtId="0" fontId="27" fillId="0" borderId="10" xfId="0" applyFont="1" applyBorder="1" applyAlignment="1">
      <alignment/>
    </xf>
    <xf numFmtId="0" fontId="26" fillId="0" borderId="11" xfId="0" applyFont="1" applyBorder="1" applyAlignment="1">
      <alignment wrapText="1"/>
    </xf>
    <xf numFmtId="0" fontId="26" fillId="0" borderId="11" xfId="0" applyFont="1" applyBorder="1" applyAlignment="1">
      <alignment/>
    </xf>
    <xf numFmtId="1" fontId="27" fillId="0" borderId="0" xfId="0" applyNumberFormat="1" applyFont="1" applyAlignment="1">
      <alignment/>
    </xf>
    <xf numFmtId="0" fontId="27" fillId="0" borderId="0" xfId="0" applyFont="1" applyAlignment="1">
      <alignment/>
    </xf>
    <xf numFmtId="0" fontId="27" fillId="0" borderId="0" xfId="0" applyFont="1" applyAlignment="1">
      <alignment wrapText="1"/>
    </xf>
    <xf numFmtId="0" fontId="27" fillId="0" borderId="0" xfId="0" applyFont="1" applyFill="1" applyAlignment="1">
      <alignment wrapText="1"/>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left" wrapText="1"/>
    </xf>
    <xf numFmtId="0" fontId="55" fillId="0" borderId="0" xfId="0" applyFont="1" applyAlignment="1">
      <alignment/>
    </xf>
    <xf numFmtId="0" fontId="26" fillId="0" borderId="10" xfId="0" applyFont="1" applyBorder="1" applyAlignment="1">
      <alignment/>
    </xf>
    <xf numFmtId="0" fontId="26" fillId="0" borderId="12" xfId="0" applyFont="1" applyBorder="1" applyAlignment="1">
      <alignment/>
    </xf>
    <xf numFmtId="0" fontId="27" fillId="0" borderId="12" xfId="0" applyFont="1" applyBorder="1" applyAlignment="1">
      <alignment/>
    </xf>
    <xf numFmtId="0" fontId="35" fillId="0" borderId="0" xfId="0" applyFont="1" applyBorder="1" applyAlignment="1">
      <alignment/>
    </xf>
    <xf numFmtId="0" fontId="26" fillId="0" borderId="0" xfId="0" applyFont="1" applyBorder="1" applyAlignment="1">
      <alignment/>
    </xf>
    <xf numFmtId="0" fontId="26" fillId="0" borderId="0" xfId="0" applyFont="1" applyFill="1" applyBorder="1" applyAlignment="1">
      <alignment/>
    </xf>
    <xf numFmtId="0" fontId="26" fillId="0" borderId="0" xfId="0" applyFont="1" applyBorder="1" applyAlignment="1">
      <alignment wrapText="1"/>
    </xf>
    <xf numFmtId="0" fontId="27" fillId="0" borderId="0" xfId="0" applyFont="1" applyBorder="1" applyAlignment="1">
      <alignment/>
    </xf>
    <xf numFmtId="1" fontId="27" fillId="0" borderId="0" xfId="0" applyNumberFormat="1"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Évolution comparée des services médicaux</a:t>
            </a:r>
            <a:r>
              <a:rPr lang="en-US" cap="none" sz="1600" b="1" i="0" u="none" baseline="30000">
                <a:solidFill>
                  <a:srgbClr val="000000"/>
                </a:solidFill>
              </a:rPr>
              <a:t>1  </a:t>
            </a:r>
            <a:r>
              <a:rPr lang="en-US" cap="none" sz="1600" b="1" i="0" u="none" baseline="0">
                <a:solidFill>
                  <a:srgbClr val="000000"/>
                </a:solidFill>
              </a:rPr>
              <a:t>et de leurs coûts</a:t>
            </a:r>
            <a:r>
              <a:rPr lang="en-US" cap="none" sz="1600" b="1" i="0" u="none" baseline="30000">
                <a:solidFill>
                  <a:srgbClr val="000000"/>
                </a:solidFill>
              </a:rPr>
              <a:t>2</a:t>
            </a:r>
            <a:r>
              <a:rPr lang="en-US" cap="none" sz="1600" b="1" i="0" u="none" baseline="0">
                <a:solidFill>
                  <a:srgbClr val="000000"/>
                </a:solidFill>
              </a:rPr>
              <a:t>, des médecins actifs 
</a:t>
            </a:r>
            <a:r>
              <a:rPr lang="en-US" cap="none" sz="1600" b="1" i="0" u="none" baseline="0">
                <a:solidFill>
                  <a:srgbClr val="000000"/>
                </a:solidFill>
              </a:rPr>
              <a:t>et de la population, Québec, de 1990 à 2012</a:t>
            </a:r>
          </a:p>
        </c:rich>
      </c:tx>
      <c:layout>
        <c:manualLayout>
          <c:xMode val="factor"/>
          <c:yMode val="factor"/>
          <c:x val="0.001"/>
          <c:y val="0.0065"/>
        </c:manualLayout>
      </c:layout>
      <c:spPr>
        <a:noFill/>
        <a:ln w="3175">
          <a:noFill/>
        </a:ln>
      </c:spPr>
    </c:title>
    <c:plotArea>
      <c:layout>
        <c:manualLayout>
          <c:xMode val="edge"/>
          <c:yMode val="edge"/>
          <c:x val="0.04225"/>
          <c:y val="0.10975"/>
          <c:w val="0.88475"/>
          <c:h val="0.698"/>
        </c:manualLayout>
      </c:layout>
      <c:lineChart>
        <c:grouping val="standard"/>
        <c:varyColors val="0"/>
        <c:ser>
          <c:idx val="0"/>
          <c:order val="0"/>
          <c:tx>
            <c:strRef>
              <c:f>DATA!$A$15</c:f>
              <c:strCache>
                <c:ptCount val="1"/>
                <c:pt idx="0">
                  <c:v>Médecins (omni et spécialistes)</c:v>
                </c:pt>
              </c:strCache>
            </c:strRef>
          </c:tx>
          <c:spPr>
            <a:ln w="381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DATA!$B$15:$X$15</c:f>
              <c:numCache>
                <c:ptCount val="23"/>
                <c:pt idx="0">
                  <c:v>100</c:v>
                </c:pt>
                <c:pt idx="1">
                  <c:v>100.74287774972954</c:v>
                </c:pt>
                <c:pt idx="2">
                  <c:v>101.49296790479625</c:v>
                </c:pt>
                <c:pt idx="3">
                  <c:v>102.63252794807067</c:v>
                </c:pt>
                <c:pt idx="4">
                  <c:v>103.92354850342589</c:v>
                </c:pt>
                <c:pt idx="5">
                  <c:v>104.89722322394519</c:v>
                </c:pt>
                <c:pt idx="6">
                  <c:v>106.02235845654526</c:v>
                </c:pt>
                <c:pt idx="7">
                  <c:v>103.07248467363866</c:v>
                </c:pt>
                <c:pt idx="8">
                  <c:v>101.78146411828344</c:v>
                </c:pt>
                <c:pt idx="9">
                  <c:v>102.90659935088351</c:v>
                </c:pt>
                <c:pt idx="10">
                  <c:v>104.58708979444644</c:v>
                </c:pt>
                <c:pt idx="11">
                  <c:v>106.59935088351966</c:v>
                </c:pt>
                <c:pt idx="12">
                  <c:v>108.30147854309413</c:v>
                </c:pt>
                <c:pt idx="13">
                  <c:v>110.1117922827263</c:v>
                </c:pt>
                <c:pt idx="14">
                  <c:v>111.26577713667507</c:v>
                </c:pt>
                <c:pt idx="15">
                  <c:v>113.01839163360981</c:v>
                </c:pt>
                <c:pt idx="16">
                  <c:v>114.25171294626757</c:v>
                </c:pt>
                <c:pt idx="17">
                  <c:v>116.6606563288857</c:v>
                </c:pt>
                <c:pt idx="18">
                  <c:v>118.3483591777858</c:v>
                </c:pt>
                <c:pt idx="19">
                  <c:v>120.35340786152182</c:v>
                </c:pt>
                <c:pt idx="20">
                  <c:v>123.09412188965018</c:v>
                </c:pt>
                <c:pt idx="21">
                  <c:v>126.46952758745043</c:v>
                </c:pt>
                <c:pt idx="22">
                  <c:v>129.84493328525065</c:v>
                </c:pt>
              </c:numCache>
            </c:numRef>
          </c:val>
          <c:smooth val="0"/>
        </c:ser>
        <c:ser>
          <c:idx val="1"/>
          <c:order val="1"/>
          <c:tx>
            <c:strRef>
              <c:f>DATA!$A$16</c:f>
              <c:strCache>
                <c:ptCount val="1"/>
                <c:pt idx="0">
                  <c:v>Services médicaux</c:v>
                </c:pt>
              </c:strCache>
            </c:strRef>
          </c:tx>
          <c:spPr>
            <a:ln w="38100">
              <a:solidFill>
                <a:srgbClr val="9966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DATA!$B$16:$X$16</c:f>
              <c:numCache>
                <c:ptCount val="23"/>
                <c:pt idx="0">
                  <c:v>100</c:v>
                </c:pt>
                <c:pt idx="1">
                  <c:v>102.17842112902144</c:v>
                </c:pt>
                <c:pt idx="2">
                  <c:v>105.22871501859059</c:v>
                </c:pt>
                <c:pt idx="3">
                  <c:v>107.51126862572539</c:v>
                </c:pt>
                <c:pt idx="4">
                  <c:v>102.51650160616073</c:v>
                </c:pt>
                <c:pt idx="5">
                  <c:v>102.96852291136534</c:v>
                </c:pt>
                <c:pt idx="6">
                  <c:v>101.66149454397511</c:v>
                </c:pt>
                <c:pt idx="7">
                  <c:v>100.59970469275963</c:v>
                </c:pt>
                <c:pt idx="8">
                  <c:v>100.80734577442567</c:v>
                </c:pt>
                <c:pt idx="9">
                  <c:v>100.63268942450263</c:v>
                </c:pt>
                <c:pt idx="10">
                  <c:v>103.80758954441802</c:v>
                </c:pt>
                <c:pt idx="11">
                  <c:v>99.90073820856615</c:v>
                </c:pt>
                <c:pt idx="12">
                  <c:v>100.40846667484111</c:v>
                </c:pt>
                <c:pt idx="13">
                  <c:v>101.4211353966308</c:v>
                </c:pt>
                <c:pt idx="14">
                  <c:v>103.91748697075809</c:v>
                </c:pt>
                <c:pt idx="15">
                  <c:v>105.78444585712687</c:v>
                </c:pt>
                <c:pt idx="16">
                  <c:v>107.3854208477942</c:v>
                </c:pt>
                <c:pt idx="17">
                  <c:v>109.42580817988107</c:v>
                </c:pt>
                <c:pt idx="18">
                  <c:v>111.89402090279931</c:v>
                </c:pt>
                <c:pt idx="19">
                  <c:v>117.59300586757124</c:v>
                </c:pt>
                <c:pt idx="20">
                  <c:v>119.1721985818277</c:v>
                </c:pt>
                <c:pt idx="21">
                  <c:v>121.89823149794566</c:v>
                </c:pt>
                <c:pt idx="22">
                  <c:v>120.687855315477</c:v>
                </c:pt>
              </c:numCache>
            </c:numRef>
          </c:val>
          <c:smooth val="0"/>
        </c:ser>
        <c:ser>
          <c:idx val="2"/>
          <c:order val="2"/>
          <c:tx>
            <c:strRef>
              <c:f>DATA!$A$17</c:f>
              <c:strCache>
                <c:ptCount val="1"/>
                <c:pt idx="0">
                  <c:v>Services médicaux/médecin</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999933"/>
                </a:solidFill>
              </a:ln>
            </c:spPr>
          </c:marker>
          <c:dPt>
            <c:idx val="16"/>
            <c:spPr>
              <a:solidFill>
                <a:srgbClr val="89A54E"/>
              </a:solidFill>
              <a:ln w="25400">
                <a:solidFill>
                  <a:srgbClr val="999933"/>
                </a:solidFill>
              </a:ln>
            </c:spPr>
            <c:marker>
              <c:size val="5"/>
              <c:spPr>
                <a:solidFill>
                  <a:srgbClr val="808080"/>
                </a:solidFill>
                <a:ln>
                  <a:solidFill>
                    <a:srgbClr val="999933"/>
                  </a:solidFill>
                </a:ln>
              </c:spPr>
            </c:marker>
          </c:dPt>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DATA!$B$17:$X$17</c:f>
              <c:numCache>
                <c:ptCount val="23"/>
                <c:pt idx="0">
                  <c:v>100</c:v>
                </c:pt>
                <c:pt idx="1">
                  <c:v>101.42495768570178</c:v>
                </c:pt>
                <c:pt idx="2">
                  <c:v>103.6807940401335</c:v>
                </c:pt>
                <c:pt idx="3">
                  <c:v>104.75360080784839</c:v>
                </c:pt>
                <c:pt idx="4">
                  <c:v>98.64607500655272</c:v>
                </c:pt>
                <c:pt idx="5">
                  <c:v>98.16134283320133</c:v>
                </c:pt>
                <c:pt idx="6">
                  <c:v>95.8868450239602</c:v>
                </c:pt>
                <c:pt idx="7">
                  <c:v>97.60093104507119</c:v>
                </c:pt>
                <c:pt idx="8">
                  <c:v>99.04293148826615</c:v>
                </c:pt>
                <c:pt idx="9">
                  <c:v>97.79031671367598</c:v>
                </c:pt>
                <c:pt idx="10">
                  <c:v>99.25468788589448</c:v>
                </c:pt>
                <c:pt idx="11">
                  <c:v>93.71608492975439</c:v>
                </c:pt>
                <c:pt idx="12">
                  <c:v>92.71199989655516</c:v>
                </c:pt>
                <c:pt idx="13">
                  <c:v>92.10742400434178</c:v>
                </c:pt>
                <c:pt idx="14">
                  <c:v>93.39573195368905</c:v>
                </c:pt>
                <c:pt idx="15">
                  <c:v>93.5993198346563</c:v>
                </c:pt>
                <c:pt idx="16">
                  <c:v>93.9902064298129</c:v>
                </c:pt>
                <c:pt idx="17">
                  <c:v>93.79838209669559</c:v>
                </c:pt>
                <c:pt idx="18">
                  <c:v>94.5463221291555</c:v>
                </c:pt>
                <c:pt idx="19">
                  <c:v>97.70641974913859</c:v>
                </c:pt>
                <c:pt idx="20">
                  <c:v>96.81388254157386</c:v>
                </c:pt>
                <c:pt idx="21">
                  <c:v>96.3854564995162</c:v>
                </c:pt>
                <c:pt idx="22">
                  <c:v>92.94768171688544</c:v>
                </c:pt>
              </c:numCache>
            </c:numRef>
          </c:val>
          <c:smooth val="0"/>
        </c:ser>
        <c:ser>
          <c:idx val="3"/>
          <c:order val="3"/>
          <c:tx>
            <c:strRef>
              <c:f>DATA!$A$18</c:f>
              <c:strCache>
                <c:ptCount val="1"/>
                <c:pt idx="0">
                  <c:v>Coûts des services médicaux</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DATA!$B$18:$X$18</c:f>
              <c:numCache>
                <c:ptCount val="23"/>
                <c:pt idx="0">
                  <c:v>100</c:v>
                </c:pt>
                <c:pt idx="1">
                  <c:v>106.9471946113876</c:v>
                </c:pt>
                <c:pt idx="2">
                  <c:v>112.84624318026391</c:v>
                </c:pt>
                <c:pt idx="3">
                  <c:v>116.14334653118404</c:v>
                </c:pt>
                <c:pt idx="4">
                  <c:v>118.25194223088673</c:v>
                </c:pt>
                <c:pt idx="5">
                  <c:v>120.27127016305587</c:v>
                </c:pt>
                <c:pt idx="6">
                  <c:v>119.38182106000075</c:v>
                </c:pt>
                <c:pt idx="7">
                  <c:v>118.95308466338672</c:v>
                </c:pt>
                <c:pt idx="8">
                  <c:v>120.59892047936691</c:v>
                </c:pt>
                <c:pt idx="9">
                  <c:v>127.971691456664</c:v>
                </c:pt>
                <c:pt idx="10">
                  <c:v>134.97472374401136</c:v>
                </c:pt>
                <c:pt idx="11">
                  <c:v>148.56446431925622</c:v>
                </c:pt>
                <c:pt idx="12">
                  <c:v>151.5452403762533</c:v>
                </c:pt>
                <c:pt idx="13">
                  <c:v>164.70760597197813</c:v>
                </c:pt>
                <c:pt idx="14">
                  <c:v>174.60956930293545</c:v>
                </c:pt>
                <c:pt idx="15">
                  <c:v>177.90163387215375</c:v>
                </c:pt>
                <c:pt idx="16">
                  <c:v>182.77036891883168</c:v>
                </c:pt>
                <c:pt idx="17">
                  <c:v>194.75451280691018</c:v>
                </c:pt>
                <c:pt idx="18">
                  <c:v>213.53467178191949</c:v>
                </c:pt>
                <c:pt idx="19">
                  <c:v>241.9746332565023</c:v>
                </c:pt>
                <c:pt idx="20">
                  <c:v>256.10073112219624</c:v>
                </c:pt>
                <c:pt idx="21">
                  <c:v>275.55202079135796</c:v>
                </c:pt>
                <c:pt idx="22">
                  <c:v>299.3146930251008</c:v>
                </c:pt>
              </c:numCache>
            </c:numRef>
          </c:val>
          <c:smooth val="0"/>
        </c:ser>
        <c:ser>
          <c:idx val="4"/>
          <c:order val="4"/>
          <c:tx>
            <c:strRef>
              <c:f>DATA!$A$19</c:f>
              <c:strCache>
                <c:ptCount val="1"/>
                <c:pt idx="0">
                  <c:v>Coûts/service</c:v>
                </c:pt>
              </c:strCache>
            </c:strRef>
          </c:tx>
          <c:spPr>
            <a:ln w="25400">
              <a:solidFill>
                <a:srgbClr val="33CCCC"/>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6666"/>
              </a:solidFill>
              <a:ln>
                <a:solidFill>
                  <a:srgbClr val="33CCCC"/>
                </a:solidFill>
              </a:ln>
            </c:spPr>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DATA!$B$19:$X$19</c:f>
              <c:numCache>
                <c:ptCount val="23"/>
                <c:pt idx="0">
                  <c:v>100</c:v>
                </c:pt>
                <c:pt idx="1">
                  <c:v>104.66710429626289</c:v>
                </c:pt>
                <c:pt idx="2">
                  <c:v>107.23902041408331</c:v>
                </c:pt>
                <c:pt idx="3">
                  <c:v>108.028998276924</c:v>
                </c:pt>
                <c:pt idx="4">
                  <c:v>115.34917830612001</c:v>
                </c:pt>
                <c:pt idx="5">
                  <c:v>116.80391906426067</c:v>
                </c:pt>
                <c:pt idx="6">
                  <c:v>117.43071611873704</c:v>
                </c:pt>
                <c:pt idx="7">
                  <c:v>118.24397002623408</c:v>
                </c:pt>
                <c:pt idx="8">
                  <c:v>119.63306796037307</c:v>
                </c:pt>
                <c:pt idx="9">
                  <c:v>127.16711854617759</c:v>
                </c:pt>
                <c:pt idx="10">
                  <c:v>130.0239455866156</c:v>
                </c:pt>
                <c:pt idx="11">
                  <c:v>148.7120785925457</c:v>
                </c:pt>
                <c:pt idx="12">
                  <c:v>150.92874674305256</c:v>
                </c:pt>
                <c:pt idx="13">
                  <c:v>162.39968654250512</c:v>
                </c:pt>
                <c:pt idx="14">
                  <c:v>168.0271284389987</c:v>
                </c:pt>
                <c:pt idx="15">
                  <c:v>168.17371630648685</c:v>
                </c:pt>
                <c:pt idx="16">
                  <c:v>170.20035632014378</c:v>
                </c:pt>
                <c:pt idx="17">
                  <c:v>177.97859211307846</c:v>
                </c:pt>
                <c:pt idx="18">
                  <c:v>190.83653448061705</c:v>
                </c:pt>
                <c:pt idx="19">
                  <c:v>205.77298068985908</c:v>
                </c:pt>
                <c:pt idx="20">
                  <c:v>214.899728434857</c:v>
                </c:pt>
                <c:pt idx="21">
                  <c:v>226.0508765428659</c:v>
                </c:pt>
                <c:pt idx="22">
                  <c:v>248.00730134999478</c:v>
                </c:pt>
              </c:numCache>
            </c:numRef>
          </c:val>
          <c:smooth val="0"/>
        </c:ser>
        <c:ser>
          <c:idx val="5"/>
          <c:order val="5"/>
          <c:tx>
            <c:strRef>
              <c:f>DATA!$A$20</c:f>
              <c:strCache>
                <c:ptCount val="1"/>
                <c:pt idx="0">
                  <c:v>Population totale</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DATA!$B$20:$X$20</c:f>
              <c:numCache>
                <c:ptCount val="23"/>
                <c:pt idx="0">
                  <c:v>100</c:v>
                </c:pt>
                <c:pt idx="1">
                  <c:v>100.86680575155813</c:v>
                </c:pt>
                <c:pt idx="2">
                  <c:v>101.48666252800591</c:v>
                </c:pt>
                <c:pt idx="3">
                  <c:v>102.16161736729777</c:v>
                </c:pt>
                <c:pt idx="4">
                  <c:v>102.6843422127976</c:v>
                </c:pt>
                <c:pt idx="5">
                  <c:v>103.07786716955012</c:v>
                </c:pt>
                <c:pt idx="6">
                  <c:v>103.46980728956368</c:v>
                </c:pt>
                <c:pt idx="7">
                  <c:v>103.86550247320199</c:v>
                </c:pt>
                <c:pt idx="8">
                  <c:v>104.169962460786</c:v>
                </c:pt>
                <c:pt idx="9">
                  <c:v>104.5599607988491</c:v>
                </c:pt>
                <c:pt idx="10">
                  <c:v>105.04113722173265</c:v>
                </c:pt>
                <c:pt idx="11">
                  <c:v>105.60339731885603</c:v>
                </c:pt>
                <c:pt idx="12">
                  <c:v>106.24225785836299</c:v>
                </c:pt>
                <c:pt idx="13">
                  <c:v>106.88136112061379</c:v>
                </c:pt>
                <c:pt idx="14">
                  <c:v>107.59655082414366</c:v>
                </c:pt>
                <c:pt idx="15">
                  <c:v>108.25307301271468</c:v>
                </c:pt>
                <c:pt idx="16">
                  <c:v>108.9618377024379</c:v>
                </c:pt>
                <c:pt idx="17">
                  <c:v>109.73969270729522</c:v>
                </c:pt>
                <c:pt idx="18">
                  <c:v>110.68209945464483</c:v>
                </c:pt>
                <c:pt idx="19">
                  <c:v>111.56768052432682</c:v>
                </c:pt>
                <c:pt idx="20">
                  <c:v>112.52236618695134</c:v>
                </c:pt>
                <c:pt idx="21">
                  <c:v>113.46334515345502</c:v>
                </c:pt>
                <c:pt idx="22">
                  <c:v>114.35135345057508</c:v>
                </c:pt>
              </c:numCache>
            </c:numRef>
          </c:val>
          <c:smooth val="0"/>
        </c:ser>
        <c:ser>
          <c:idx val="6"/>
          <c:order val="6"/>
          <c:tx>
            <c:strRef>
              <c:f>DATA!$A$21</c:f>
              <c:strCache>
                <c:ptCount val="1"/>
                <c:pt idx="0">
                  <c:v>Population âgée de 65 ans et plus</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FF"/>
              </a:solidFill>
              <a:ln>
                <a:solidFill>
                  <a:srgbClr val="A6CAF0"/>
                </a:solidFill>
              </a:ln>
            </c:spPr>
          </c:marker>
          <c:cat>
            <c:numRef>
              <c:f>DATA!$B$13:$X$13</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DATA!$B$21:$X$21</c:f>
              <c:numCache>
                <c:ptCount val="23"/>
                <c:pt idx="0">
                  <c:v>100</c:v>
                </c:pt>
                <c:pt idx="1">
                  <c:v>103.3764050734616</c:v>
                </c:pt>
                <c:pt idx="2">
                  <c:v>105.84560776612813</c:v>
                </c:pt>
                <c:pt idx="3">
                  <c:v>108.25864716500908</c:v>
                </c:pt>
                <c:pt idx="4">
                  <c:v>110.40686011507528</c:v>
                </c:pt>
                <c:pt idx="5">
                  <c:v>112.6714962694358</c:v>
                </c:pt>
                <c:pt idx="6">
                  <c:v>114.8353027928354</c:v>
                </c:pt>
                <c:pt idx="7">
                  <c:v>117.62694886629437</c:v>
                </c:pt>
                <c:pt idx="8">
                  <c:v>120.152447001673</c:v>
                </c:pt>
                <c:pt idx="9">
                  <c:v>122.3851031158074</c:v>
                </c:pt>
                <c:pt idx="10">
                  <c:v>124.9277806116381</c:v>
                </c:pt>
                <c:pt idx="11">
                  <c:v>127.43702442905057</c:v>
                </c:pt>
                <c:pt idx="12">
                  <c:v>129.41648319990696</c:v>
                </c:pt>
                <c:pt idx="13">
                  <c:v>131.6952592894088</c:v>
                </c:pt>
                <c:pt idx="14">
                  <c:v>134.16631206704707</c:v>
                </c:pt>
                <c:pt idx="15">
                  <c:v>136.8855405287543</c:v>
                </c:pt>
                <c:pt idx="16">
                  <c:v>140.74931084334804</c:v>
                </c:pt>
                <c:pt idx="17">
                  <c:v>144.91200202980752</c:v>
                </c:pt>
                <c:pt idx="18">
                  <c:v>149.61055711344457</c:v>
                </c:pt>
                <c:pt idx="19">
                  <c:v>154.63552004567066</c:v>
                </c:pt>
                <c:pt idx="20">
                  <c:v>160.016492186034</c:v>
                </c:pt>
                <c:pt idx="21">
                  <c:v>165.69083494334777</c:v>
                </c:pt>
                <c:pt idx="22">
                  <c:v>171.91465293727418</c:v>
                </c:pt>
              </c:numCache>
            </c:numRef>
          </c:val>
          <c:smooth val="0"/>
        </c:ser>
        <c:marker val="1"/>
        <c:axId val="9742893"/>
        <c:axId val="20577174"/>
      </c:lineChart>
      <c:catAx>
        <c:axId val="9742893"/>
        <c:scaling>
          <c:orientation val="minMax"/>
        </c:scaling>
        <c:axPos val="b"/>
        <c:title>
          <c:tx>
            <c:rich>
              <a:bodyPr vert="horz" rot="0" anchor="ctr"/>
              <a:lstStyle/>
              <a:p>
                <a:pPr algn="ctr">
                  <a:defRPr/>
                </a:pPr>
                <a:r>
                  <a:rPr lang="en-US" cap="none" sz="1000" b="1" i="0" u="none" baseline="0">
                    <a:solidFill>
                      <a:srgbClr val="000000"/>
                    </a:solidFill>
                  </a:rPr>
                  <a:t>Année</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00CCFF"/>
            </a:solidFill>
          </a:ln>
        </c:spPr>
        <c:txPr>
          <a:bodyPr vert="horz" rot="-5400000"/>
          <a:lstStyle/>
          <a:p>
            <a:pPr>
              <a:defRPr lang="en-US" cap="none" sz="900" b="0" i="0" u="none" baseline="0">
                <a:solidFill>
                  <a:srgbClr val="000000"/>
                </a:solidFill>
              </a:defRPr>
            </a:pPr>
          </a:p>
        </c:txPr>
        <c:crossAx val="20577174"/>
        <c:crossesAt val="80"/>
        <c:auto val="1"/>
        <c:lblOffset val="100"/>
        <c:tickLblSkip val="1"/>
        <c:noMultiLvlLbl val="0"/>
      </c:catAx>
      <c:valAx>
        <c:axId val="20577174"/>
        <c:scaling>
          <c:orientation val="minMax"/>
          <c:max val="310"/>
          <c:min val="80"/>
        </c:scaling>
        <c:axPos val="l"/>
        <c:title>
          <c:tx>
            <c:rich>
              <a:bodyPr vert="horz" rot="-5400000" anchor="ctr"/>
              <a:lstStyle/>
              <a:p>
                <a:pPr algn="ctr">
                  <a:defRPr/>
                </a:pPr>
                <a:r>
                  <a:rPr lang="en-US" cap="none" sz="1000" b="1" i="0" u="none" baseline="0">
                    <a:solidFill>
                      <a:srgbClr val="000000"/>
                    </a:solidFill>
                  </a:rPr>
                  <a:t>Indice évolutif</a:t>
                </a:r>
                <a:r>
                  <a:rPr lang="en-US" cap="none" sz="1000" b="1" i="0" u="none" baseline="30000">
                    <a:solidFill>
                      <a:srgbClr val="000000"/>
                    </a:solidFill>
                  </a:rPr>
                  <a:t>3</a:t>
                </a:r>
              </a:p>
            </c:rich>
          </c:tx>
          <c:layout>
            <c:manualLayout>
              <c:xMode val="factor"/>
              <c:yMode val="factor"/>
              <c:x val="-0.0055"/>
              <c:y val="-0.005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CCFF"/>
            </a:solidFill>
          </a:ln>
        </c:spPr>
        <c:txPr>
          <a:bodyPr vert="horz" rot="0"/>
          <a:lstStyle/>
          <a:p>
            <a:pPr>
              <a:defRPr lang="en-US" cap="none" sz="900" b="0" i="0" u="none" baseline="0">
                <a:solidFill>
                  <a:srgbClr val="000000"/>
                </a:solidFill>
              </a:defRPr>
            </a:pPr>
          </a:p>
        </c:txPr>
        <c:crossAx val="9742893"/>
        <c:crossesAt val="1"/>
        <c:crossBetween val="between"/>
        <c:dispUnits/>
        <c:majorUnit val="10"/>
        <c:minorUnit val="2"/>
      </c:valAx>
      <c:spPr>
        <a:pattFill prst="pct5">
          <a:fgClr>
            <a:srgbClr val="D9D9D9"/>
          </a:fgClr>
          <a:bgClr>
            <a:srgbClr val="FFFFFF"/>
          </a:bgClr>
        </a:pattFill>
        <a:ln w="12700">
          <a:solidFill>
            <a:srgbClr val="00CCFF"/>
          </a:solidFill>
        </a:ln>
      </c:spPr>
    </c:plotArea>
    <c:legend>
      <c:legendPos val="r"/>
      <c:layout>
        <c:manualLayout>
          <c:xMode val="edge"/>
          <c:yMode val="edge"/>
          <c:x val="0.21075"/>
          <c:y val="0.167"/>
          <c:w val="0.20075"/>
          <c:h val="0.1875"/>
        </c:manualLayout>
      </c:layout>
      <c:overlay val="0"/>
      <c:spPr>
        <a:noFill/>
        <a:ln w="12700">
          <a:solidFill>
            <a:srgbClr val="00CCFF"/>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 top="0" bottom="0" header="0" footer="0"/>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0.963</cdr:y>
    </cdr:from>
    <cdr:to>
      <cdr:x>0.92875</cdr:x>
      <cdr:y>0.983</cdr:y>
    </cdr:to>
    <cdr:sp>
      <cdr:nvSpPr>
        <cdr:cNvPr id="1" name="Text Box 1"/>
        <cdr:cNvSpPr txBox="1">
          <a:spLocks noChangeArrowheads="1"/>
        </cdr:cNvSpPr>
      </cdr:nvSpPr>
      <cdr:spPr>
        <a:xfrm>
          <a:off x="7915275" y="7181850"/>
          <a:ext cx="1104900" cy="152400"/>
        </a:xfrm>
        <a:prstGeom prst="rect">
          <a:avLst/>
        </a:prstGeom>
        <a:noFill/>
        <a:ln w="1" cmpd="sng">
          <a:noFill/>
        </a:ln>
      </cdr:spPr>
      <cdr:txBody>
        <a:bodyPr vertOverflow="clip" wrap="square" lIns="18288" tIns="0" rIns="0" bIns="22860" anchor="b"/>
        <a:p>
          <a:pPr algn="l">
            <a:defRPr/>
          </a:pPr>
          <a:r>
            <a:rPr lang="en-US" cap="none" sz="800" b="0" i="0" u="none" baseline="0">
              <a:solidFill>
                <a:srgbClr val="000000"/>
              </a:solidFill>
            </a:rPr>
            <a:t>MSSS, DGII, avril 2014 </a:t>
          </a:r>
        </a:p>
      </cdr:txBody>
    </cdr:sp>
  </cdr:relSizeAnchor>
  <cdr:relSizeAnchor xmlns:cdr="http://schemas.openxmlformats.org/drawingml/2006/chartDrawing">
    <cdr:from>
      <cdr:x>0.00075</cdr:x>
      <cdr:y>0.9135</cdr:y>
    </cdr:from>
    <cdr:to>
      <cdr:x>0.91575</cdr:x>
      <cdr:y>0.98</cdr:y>
    </cdr:to>
    <cdr:sp>
      <cdr:nvSpPr>
        <cdr:cNvPr id="2" name="Text Box 2"/>
        <cdr:cNvSpPr txBox="1">
          <a:spLocks noChangeArrowheads="1"/>
        </cdr:cNvSpPr>
      </cdr:nvSpPr>
      <cdr:spPr>
        <a:xfrm>
          <a:off x="0" y="6810375"/>
          <a:ext cx="8896350" cy="495300"/>
        </a:xfrm>
        <a:prstGeom prst="rect">
          <a:avLst/>
        </a:prstGeom>
        <a:noFill/>
        <a:ln w="1" cmpd="sng">
          <a:noFill/>
        </a:ln>
      </cdr:spPr>
      <cdr:txBody>
        <a:bodyPr vertOverflow="clip" wrap="square" lIns="27432" tIns="0" rIns="0" bIns="22860"/>
        <a:p>
          <a:pPr algn="l">
            <a:defRPr/>
          </a:pPr>
          <a:r>
            <a:rPr lang="en-US" cap="none" sz="800" b="0" i="0" u="none" baseline="0">
              <a:solidFill>
                <a:srgbClr val="000000"/>
              </a:solidFill>
              <a:latin typeface="Calibri"/>
              <a:ea typeface="Calibri"/>
              <a:cs typeface="Calibri"/>
            </a:rPr>
            <a:t>Sources : 
</a:t>
          </a:r>
          <a:r>
            <a:rPr lang="en-US" cap="none" sz="800" b="0" i="0" u="none" baseline="0">
              <a:solidFill>
                <a:srgbClr val="000000"/>
              </a:solidFill>
              <a:latin typeface="Calibri"/>
              <a:ea typeface="Calibri"/>
              <a:cs typeface="Calibri"/>
            </a:rPr>
            <a:t>Statistiques annuelles de la Régie de l'assurance maladie du Québec (www.ramq.gouv.qc.ca). De 1998 à 2012 : tableau SM.03 (document électronique); de 1995 à 1997 : Tableau F; de 1990 à 1994 : Tableau G. 
</a:t>
          </a:r>
          <a:r>
            <a:rPr lang="en-US" cap="none" sz="800" b="0" i="0" u="none" baseline="0">
              <a:solidFill>
                <a:srgbClr val="000000"/>
              </a:solidFill>
              <a:latin typeface="Calibri"/>
              <a:ea typeface="Calibri"/>
              <a:cs typeface="Calibri"/>
            </a:rPr>
            <a:t>MSSS, Projections de la population du Québec, selon le sexe, l'âge et le groupe d'âge, au 1er juillet, de 2006 à 2031 (Janvier 2010). 
</a:t>
          </a:r>
          <a:r>
            <a:rPr lang="en-US" cap="none" sz="800" b="0" i="0" u="none" baseline="0">
              <a:solidFill>
                <a:srgbClr val="000000"/>
              </a:solidFill>
              <a:latin typeface="Calibri"/>
              <a:ea typeface="Calibri"/>
              <a:cs typeface="Calibri"/>
            </a:rPr>
            <a:t>MSSS, Estimations de la population du Québec, selon le sexe, l'âge et le groupe d'âge, au 1er juillet, de 1981 à 2005 (Janvier 2010). </a:t>
          </a:r>
        </a:p>
      </cdr:txBody>
    </cdr:sp>
  </cdr:relSizeAnchor>
  <cdr:relSizeAnchor xmlns:cdr="http://schemas.openxmlformats.org/drawingml/2006/chartDrawing">
    <cdr:from>
      <cdr:x>0.001</cdr:x>
      <cdr:y>0.82975</cdr:y>
    </cdr:from>
    <cdr:to>
      <cdr:x>0.935</cdr:x>
      <cdr:y>0.9095</cdr:y>
    </cdr:to>
    <cdr:sp>
      <cdr:nvSpPr>
        <cdr:cNvPr id="3" name="Text Box 1"/>
        <cdr:cNvSpPr txBox="1">
          <a:spLocks noChangeArrowheads="1"/>
        </cdr:cNvSpPr>
      </cdr:nvSpPr>
      <cdr:spPr>
        <a:xfrm>
          <a:off x="9525" y="6181725"/>
          <a:ext cx="9086850" cy="590550"/>
        </a:xfrm>
        <a:prstGeom prst="rect">
          <a:avLst/>
        </a:prstGeom>
        <a:noFill/>
        <a:ln w="1" cmpd="sng">
          <a:noFill/>
        </a:ln>
      </cdr:spPr>
      <cdr:txBody>
        <a:bodyPr vertOverflow="clip" wrap="square" lIns="18288" tIns="0" rIns="0" bIns="22860" anchor="b"/>
        <a:p>
          <a:pPr algn="l">
            <a:defRPr/>
          </a:pPr>
          <a:r>
            <a:rPr lang="en-US" cap="none" sz="800" b="0" i="0" u="none" baseline="0">
              <a:solidFill>
                <a:srgbClr val="000000"/>
              </a:solidFill>
              <a:latin typeface="Calibri"/>
              <a:ea typeface="Calibri"/>
              <a:cs typeface="Calibri"/>
            </a:rPr>
            <a:t>1) Ensemble des services médicaux, tous modes de rémunération confondus. Excluant les services payés aux médecins exerçant hors du Québec et aux médecins exerçant en vertu des lois qu'appliquent la Commission de la santé et de la sécurité au travail (CSST). Pour les modes de rémunération à salaires et à honoraires forfaitaires, le nombre de services correspond au nombre d'heures payées. 
</a:t>
          </a:r>
          <a:r>
            <a:rPr lang="en-US" cap="none" sz="800" b="0" i="0" u="none" baseline="0">
              <a:solidFill>
                <a:srgbClr val="000000"/>
              </a:solidFill>
              <a:latin typeface="Calibri"/>
              <a:ea typeface="Calibri"/>
              <a:cs typeface="Calibri"/>
            </a:rPr>
            <a:t>2) Les coûts des services médicaux considèrent l'ajout de montants forfaitaires liés à certains modes de rémunération et la soustraction des montants engendrés par l'application des plafonds de revenus.
</a:t>
          </a:r>
          <a:r>
            <a:rPr lang="en-US" cap="none" sz="800" b="0" i="0" u="none" baseline="0">
              <a:solidFill>
                <a:srgbClr val="000000"/>
              </a:solidFill>
              <a:latin typeface="Calibri"/>
              <a:ea typeface="Calibri"/>
              <a:cs typeface="Calibri"/>
            </a:rPr>
            <a:t>3) Indice évolutif : rapport de la valeur de l'élément mesuré (ex. coût des services) d'une année donnée à la valeur du même élément de l'année 1990, le tout multiplié par 100.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25025" cy="7458075"/>
    <xdr:graphicFrame>
      <xdr:nvGraphicFramePr>
        <xdr:cNvPr id="1" name="Shape 1025"/>
        <xdr:cNvGraphicFramePr/>
      </xdr:nvGraphicFramePr>
      <xdr:xfrm>
        <a:off x="0" y="0"/>
        <a:ext cx="9725025" cy="7458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
  <sheetViews>
    <sheetView zoomScale="75" zoomScaleNormal="75" zoomScaleSheetLayoutView="100" workbookViewId="0" topLeftCell="A1">
      <selection activeCell="A1" sqref="A1"/>
    </sheetView>
  </sheetViews>
  <sheetFormatPr defaultColWidth="11.421875" defaultRowHeight="12.75"/>
  <cols>
    <col min="1" max="1" width="33.57421875" style="1" customWidth="1"/>
    <col min="2" max="2" width="13.28125" style="1" customWidth="1"/>
    <col min="3" max="4" width="12.7109375" style="1" bestFit="1" customWidth="1"/>
    <col min="5" max="5" width="13.28125" style="1" customWidth="1"/>
    <col min="6" max="6" width="14.28125" style="1" customWidth="1"/>
    <col min="7" max="7" width="12.7109375" style="1" bestFit="1" customWidth="1"/>
    <col min="8" max="8" width="13.7109375" style="1" customWidth="1"/>
    <col min="9" max="9" width="12.7109375" style="1" customWidth="1"/>
    <col min="10" max="10" width="12.7109375" style="1" bestFit="1" customWidth="1"/>
    <col min="11" max="11" width="13.8515625" style="1" customWidth="1"/>
    <col min="12" max="12" width="12.7109375" style="1" customWidth="1"/>
    <col min="13" max="13" width="13.8515625" style="1" customWidth="1"/>
    <col min="14" max="15" width="13.421875" style="1" customWidth="1"/>
    <col min="16" max="16" width="12.7109375" style="1" bestFit="1" customWidth="1"/>
    <col min="17" max="17" width="13.28125" style="1" customWidth="1"/>
    <col min="18" max="18" width="12.7109375" style="1" bestFit="1" customWidth="1"/>
    <col min="19" max="19" width="13.421875" style="1" customWidth="1"/>
    <col min="20" max="21" width="12.7109375" style="1" bestFit="1" customWidth="1"/>
    <col min="22" max="23" width="13.7109375" style="1" customWidth="1"/>
    <col min="24" max="24" width="13.421875" style="1" bestFit="1" customWidth="1"/>
    <col min="25" max="16384" width="11.421875" style="1" customWidth="1"/>
  </cols>
  <sheetData>
    <row r="1" ht="23.25" customHeight="1">
      <c r="A1" s="23" t="s">
        <v>18</v>
      </c>
    </row>
    <row r="2" spans="1:24" ht="9.75" customHeight="1" thickBot="1">
      <c r="A2" s="22"/>
      <c r="B2" s="21"/>
      <c r="C2" s="21"/>
      <c r="D2" s="21"/>
      <c r="E2" s="21"/>
      <c r="F2" s="21"/>
      <c r="G2" s="21"/>
      <c r="H2" s="21"/>
      <c r="I2" s="21"/>
      <c r="J2" s="21"/>
      <c r="K2" s="21"/>
      <c r="L2" s="21"/>
      <c r="M2" s="21"/>
      <c r="N2" s="21"/>
      <c r="O2" s="21"/>
      <c r="P2" s="21"/>
      <c r="Q2" s="21"/>
      <c r="R2" s="21"/>
      <c r="S2" s="21"/>
      <c r="T2" s="21"/>
      <c r="U2" s="21"/>
      <c r="V2" s="21"/>
      <c r="W2" s="22"/>
      <c r="X2" s="22"/>
    </row>
    <row r="3" spans="1:24" ht="15" customHeight="1">
      <c r="A3" s="20" t="s">
        <v>8</v>
      </c>
      <c r="B3" s="20">
        <v>1990</v>
      </c>
      <c r="C3" s="20">
        <v>1991</v>
      </c>
      <c r="D3" s="20">
        <v>1992</v>
      </c>
      <c r="E3" s="20">
        <v>1993</v>
      </c>
      <c r="F3" s="20">
        <v>1994</v>
      </c>
      <c r="G3" s="20">
        <v>1995</v>
      </c>
      <c r="H3" s="20">
        <v>1996</v>
      </c>
      <c r="I3" s="20">
        <v>1997</v>
      </c>
      <c r="J3" s="20">
        <v>1998</v>
      </c>
      <c r="K3" s="20">
        <v>1999</v>
      </c>
      <c r="L3" s="20">
        <v>2000</v>
      </c>
      <c r="M3" s="20">
        <v>2001</v>
      </c>
      <c r="N3" s="20">
        <v>2002</v>
      </c>
      <c r="O3" s="20">
        <v>2003</v>
      </c>
      <c r="P3" s="20">
        <v>2004</v>
      </c>
      <c r="Q3" s="20">
        <v>2005</v>
      </c>
      <c r="R3" s="20">
        <v>2006</v>
      </c>
      <c r="S3" s="20">
        <v>2007</v>
      </c>
      <c r="T3" s="20">
        <v>2008</v>
      </c>
      <c r="U3" s="20">
        <v>2009</v>
      </c>
      <c r="V3" s="20">
        <v>2010</v>
      </c>
      <c r="W3" s="20">
        <v>2011</v>
      </c>
      <c r="X3" s="2">
        <v>2012</v>
      </c>
    </row>
    <row r="4" spans="1:24" ht="9.75" customHeight="1">
      <c r="A4" s="24"/>
      <c r="B4" s="24"/>
      <c r="C4" s="24"/>
      <c r="D4" s="24"/>
      <c r="E4" s="24"/>
      <c r="F4" s="24"/>
      <c r="G4" s="24"/>
      <c r="H4" s="24"/>
      <c r="I4" s="24"/>
      <c r="J4" s="24"/>
      <c r="K4" s="24"/>
      <c r="L4" s="24"/>
      <c r="M4" s="24"/>
      <c r="N4" s="24"/>
      <c r="O4" s="24"/>
      <c r="P4" s="24"/>
      <c r="Q4" s="24"/>
      <c r="R4" s="24"/>
      <c r="S4" s="24"/>
      <c r="T4" s="24"/>
      <c r="U4" s="24"/>
      <c r="V4" s="24"/>
      <c r="W4" s="24"/>
      <c r="X4" s="25"/>
    </row>
    <row r="5" spans="1:24" ht="15" customHeight="1">
      <c r="A5" s="1" t="s">
        <v>12</v>
      </c>
      <c r="B5" s="3">
        <v>13865</v>
      </c>
      <c r="C5" s="3">
        <v>13968</v>
      </c>
      <c r="D5" s="3">
        <v>14072</v>
      </c>
      <c r="E5" s="3">
        <v>14230</v>
      </c>
      <c r="F5" s="3">
        <v>14409</v>
      </c>
      <c r="G5" s="3">
        <v>14544</v>
      </c>
      <c r="H5" s="3">
        <v>14700</v>
      </c>
      <c r="I5" s="3">
        <v>14291</v>
      </c>
      <c r="J5" s="3">
        <v>14112</v>
      </c>
      <c r="K5" s="3">
        <v>14268</v>
      </c>
      <c r="L5" s="3">
        <v>14501</v>
      </c>
      <c r="M5" s="3">
        <v>14780</v>
      </c>
      <c r="N5" s="3">
        <v>15016</v>
      </c>
      <c r="O5" s="3">
        <v>15267</v>
      </c>
      <c r="P5" s="3">
        <v>15427</v>
      </c>
      <c r="Q5" s="3">
        <v>15670</v>
      </c>
      <c r="R5" s="3">
        <v>15841</v>
      </c>
      <c r="S5" s="4">
        <v>16175</v>
      </c>
      <c r="T5" s="5">
        <v>16409</v>
      </c>
      <c r="U5" s="3">
        <v>16687</v>
      </c>
      <c r="V5" s="3">
        <v>17067</v>
      </c>
      <c r="W5" s="3">
        <v>17535</v>
      </c>
      <c r="X5" s="3">
        <v>18003</v>
      </c>
    </row>
    <row r="6" spans="1:24" ht="15" customHeight="1">
      <c r="A6" s="1" t="s">
        <v>20</v>
      </c>
      <c r="B6" s="3">
        <v>80625182</v>
      </c>
      <c r="C6" s="3">
        <v>82381538</v>
      </c>
      <c r="D6" s="3">
        <v>84840843</v>
      </c>
      <c r="E6" s="3">
        <v>86681156</v>
      </c>
      <c r="F6" s="3">
        <v>82654116</v>
      </c>
      <c r="G6" s="3">
        <v>83018559</v>
      </c>
      <c r="H6" s="3">
        <v>81964765</v>
      </c>
      <c r="I6" s="3">
        <v>81108695</v>
      </c>
      <c r="J6" s="3">
        <v>81276106</v>
      </c>
      <c r="K6" s="3">
        <v>81135289</v>
      </c>
      <c r="L6" s="3">
        <v>83695058</v>
      </c>
      <c r="M6" s="3">
        <v>80545152</v>
      </c>
      <c r="N6" s="3">
        <v>80954509</v>
      </c>
      <c r="O6" s="3">
        <v>81770975</v>
      </c>
      <c r="P6" s="3">
        <v>83783663</v>
      </c>
      <c r="Q6" s="3">
        <v>85288902</v>
      </c>
      <c r="R6" s="3">
        <v>86579691</v>
      </c>
      <c r="S6" s="3">
        <v>88224757</v>
      </c>
      <c r="T6" s="3">
        <v>90214758</v>
      </c>
      <c r="U6" s="3">
        <v>94809575</v>
      </c>
      <c r="V6" s="3">
        <v>96082802</v>
      </c>
      <c r="W6" s="3">
        <v>98280671</v>
      </c>
      <c r="X6" s="3">
        <v>97304803</v>
      </c>
    </row>
    <row r="7" spans="1:24" ht="15" customHeight="1">
      <c r="A7" s="6" t="s">
        <v>9</v>
      </c>
      <c r="B7" s="3">
        <f aca="true" t="shared" si="0" ref="B7:L7">B6/B5</f>
        <v>5815.014929679048</v>
      </c>
      <c r="C7" s="3">
        <f t="shared" si="0"/>
        <v>5897.876431844215</v>
      </c>
      <c r="D7" s="3">
        <f t="shared" si="0"/>
        <v>6029.053652643547</v>
      </c>
      <c r="E7" s="3">
        <f t="shared" si="0"/>
        <v>6091.437526352775</v>
      </c>
      <c r="F7" s="3">
        <f t="shared" si="0"/>
        <v>5736.283989173433</v>
      </c>
      <c r="G7" s="3">
        <f t="shared" si="0"/>
        <v>5708.096740924092</v>
      </c>
      <c r="H7" s="3">
        <f t="shared" si="0"/>
        <v>5575.834353741497</v>
      </c>
      <c r="I7" s="3">
        <f t="shared" si="0"/>
        <v>5675.5087117766425</v>
      </c>
      <c r="J7" s="3">
        <f t="shared" si="0"/>
        <v>5759.361252834467</v>
      </c>
      <c r="K7" s="3">
        <f t="shared" si="0"/>
        <v>5686.521516680684</v>
      </c>
      <c r="L7" s="3">
        <f t="shared" si="0"/>
        <v>5771.674918971105</v>
      </c>
      <c r="M7" s="3">
        <f aca="true" t="shared" si="1" ref="M7:X7">M6/M5</f>
        <v>5449.604330175914</v>
      </c>
      <c r="N7" s="3">
        <f t="shared" si="1"/>
        <v>5391.216635588706</v>
      </c>
      <c r="O7" s="3">
        <f t="shared" si="1"/>
        <v>5356.060457195258</v>
      </c>
      <c r="P7" s="3">
        <f t="shared" si="1"/>
        <v>5430.975756790043</v>
      </c>
      <c r="Q7" s="3">
        <f t="shared" si="1"/>
        <v>5442.814422463306</v>
      </c>
      <c r="R7" s="3">
        <f t="shared" si="1"/>
        <v>5465.544536329777</v>
      </c>
      <c r="S7" s="3">
        <f t="shared" si="1"/>
        <v>5454.389922720247</v>
      </c>
      <c r="T7" s="3">
        <f t="shared" si="1"/>
        <v>5497.882747272838</v>
      </c>
      <c r="U7" s="3">
        <f t="shared" si="1"/>
        <v>5681.642895667286</v>
      </c>
      <c r="V7" s="3">
        <f t="shared" si="1"/>
        <v>5629.741723794457</v>
      </c>
      <c r="W7" s="3">
        <f t="shared" si="1"/>
        <v>5604.828685486171</v>
      </c>
      <c r="X7" s="3">
        <f t="shared" si="1"/>
        <v>5404.921568627451</v>
      </c>
    </row>
    <row r="8" spans="1:24" ht="15" customHeight="1">
      <c r="A8" s="6" t="s">
        <v>23</v>
      </c>
      <c r="B8" s="3">
        <v>1742008390</v>
      </c>
      <c r="C8" s="3">
        <v>1863029103</v>
      </c>
      <c r="D8" s="3">
        <v>1965791024</v>
      </c>
      <c r="E8" s="3">
        <v>2023226841</v>
      </c>
      <c r="F8" s="3">
        <v>2059958755</v>
      </c>
      <c r="G8" s="3">
        <v>2095135617</v>
      </c>
      <c r="H8" s="3">
        <v>2079641339</v>
      </c>
      <c r="I8" s="3">
        <v>2072172715</v>
      </c>
      <c r="J8" s="3">
        <v>2100843313</v>
      </c>
      <c r="K8" s="3">
        <v>2229277602</v>
      </c>
      <c r="L8" s="3">
        <v>2351271012</v>
      </c>
      <c r="M8" s="4">
        <v>2588005433</v>
      </c>
      <c r="N8" s="4">
        <v>2639930802</v>
      </c>
      <c r="O8" s="4">
        <v>2869220315</v>
      </c>
      <c r="P8" s="4">
        <v>3041713347</v>
      </c>
      <c r="Q8" s="4">
        <v>3099061388</v>
      </c>
      <c r="R8" s="3">
        <v>3183875161</v>
      </c>
      <c r="S8" s="3">
        <v>3392639953</v>
      </c>
      <c r="T8" s="4">
        <v>3719791898</v>
      </c>
      <c r="U8" s="3">
        <v>4215218413</v>
      </c>
      <c r="V8" s="3">
        <v>4461296223</v>
      </c>
      <c r="W8" s="4">
        <v>4800139321</v>
      </c>
      <c r="X8" s="3">
        <v>5214087065</v>
      </c>
    </row>
    <row r="9" spans="1:24" ht="15" customHeight="1">
      <c r="A9" s="6" t="s">
        <v>11</v>
      </c>
      <c r="B9" s="7">
        <f aca="true" t="shared" si="2" ref="B9:L9">B8/B6</f>
        <v>21.60625683920937</v>
      </c>
      <c r="C9" s="7">
        <f t="shared" si="2"/>
        <v>22.614643380413703</v>
      </c>
      <c r="D9" s="7">
        <f t="shared" si="2"/>
        <v>23.170338182519004</v>
      </c>
      <c r="E9" s="7">
        <f t="shared" si="2"/>
        <v>23.341022828537266</v>
      </c>
      <c r="F9" s="7">
        <f t="shared" si="2"/>
        <v>24.922639726737867</v>
      </c>
      <c r="G9" s="7">
        <f t="shared" si="2"/>
        <v>25.236954751286397</v>
      </c>
      <c r="H9" s="7">
        <f t="shared" si="2"/>
        <v>25.372382132737158</v>
      </c>
      <c r="I9" s="7">
        <f t="shared" si="2"/>
        <v>25.548095860745878</v>
      </c>
      <c r="J9" s="7">
        <f t="shared" si="2"/>
        <v>25.848227928144098</v>
      </c>
      <c r="K9" s="7">
        <f t="shared" si="2"/>
        <v>27.476054248108984</v>
      </c>
      <c r="L9" s="7">
        <f t="shared" si="2"/>
        <v>28.093307635918002</v>
      </c>
      <c r="M9" s="7">
        <f aca="true" t="shared" si="3" ref="M9:X9">M8/M6</f>
        <v>32.13111365163232</v>
      </c>
      <c r="N9" s="7">
        <f t="shared" si="3"/>
        <v>32.61005266550378</v>
      </c>
      <c r="O9" s="7">
        <f t="shared" si="3"/>
        <v>35.08849338044459</v>
      </c>
      <c r="P9" s="7">
        <f t="shared" si="3"/>
        <v>36.304372930078266</v>
      </c>
      <c r="Q9" s="7">
        <f t="shared" si="3"/>
        <v>36.33604508122288</v>
      </c>
      <c r="R9" s="7">
        <f t="shared" si="3"/>
        <v>36.77392612777978</v>
      </c>
      <c r="S9" s="7">
        <f t="shared" si="3"/>
        <v>38.454511730760565</v>
      </c>
      <c r="T9" s="7">
        <f t="shared" si="3"/>
        <v>41.232631782928465</v>
      </c>
      <c r="U9" s="7">
        <f t="shared" si="3"/>
        <v>44.459838713547654</v>
      </c>
      <c r="V9" s="7">
        <f t="shared" si="3"/>
        <v>46.43178727239865</v>
      </c>
      <c r="W9" s="7">
        <f t="shared" si="3"/>
        <v>48.841132973135686</v>
      </c>
      <c r="X9" s="7">
        <f t="shared" si="3"/>
        <v>53.58509450967184</v>
      </c>
    </row>
    <row r="10" spans="1:24" ht="15" customHeight="1">
      <c r="A10" s="1" t="s">
        <v>10</v>
      </c>
      <c r="B10" s="8">
        <v>7003876</v>
      </c>
      <c r="C10" s="8">
        <v>7064586</v>
      </c>
      <c r="D10" s="8">
        <v>7108000</v>
      </c>
      <c r="E10" s="8">
        <v>7155273</v>
      </c>
      <c r="F10" s="8">
        <v>7191884</v>
      </c>
      <c r="G10" s="8">
        <v>7219446</v>
      </c>
      <c r="H10" s="8">
        <v>7246897</v>
      </c>
      <c r="I10" s="8">
        <v>7274611</v>
      </c>
      <c r="J10" s="3">
        <v>7295935</v>
      </c>
      <c r="K10" s="3">
        <v>7323250</v>
      </c>
      <c r="L10" s="3">
        <v>7356951</v>
      </c>
      <c r="M10" s="3">
        <v>7396331</v>
      </c>
      <c r="N10" s="3">
        <v>7441076</v>
      </c>
      <c r="O10" s="3">
        <v>7485838</v>
      </c>
      <c r="P10" s="3">
        <v>7535929</v>
      </c>
      <c r="Q10" s="3">
        <v>7581911</v>
      </c>
      <c r="R10" s="3">
        <v>7631552</v>
      </c>
      <c r="S10" s="3">
        <v>7686032</v>
      </c>
      <c r="T10" s="3">
        <v>7752037</v>
      </c>
      <c r="U10" s="3">
        <v>7814062</v>
      </c>
      <c r="V10" s="3">
        <v>7880927</v>
      </c>
      <c r="W10" s="3">
        <v>7946832</v>
      </c>
      <c r="X10" s="3">
        <v>8009027</v>
      </c>
    </row>
    <row r="11" spans="1:24" ht="15" customHeight="1">
      <c r="A11" s="1" t="s">
        <v>22</v>
      </c>
      <c r="B11" s="3">
        <v>756722</v>
      </c>
      <c r="C11" s="3">
        <v>782272</v>
      </c>
      <c r="D11" s="3">
        <v>800957</v>
      </c>
      <c r="E11" s="3">
        <v>819217</v>
      </c>
      <c r="F11" s="3">
        <v>835473</v>
      </c>
      <c r="G11" s="3">
        <v>852610</v>
      </c>
      <c r="H11" s="3">
        <v>868984</v>
      </c>
      <c r="I11" s="3">
        <v>890109</v>
      </c>
      <c r="J11" s="3">
        <v>909220</v>
      </c>
      <c r="K11" s="3">
        <v>926115</v>
      </c>
      <c r="L11" s="3">
        <v>945356</v>
      </c>
      <c r="M11" s="3">
        <v>964344</v>
      </c>
      <c r="N11" s="3">
        <v>979323</v>
      </c>
      <c r="O11" s="3">
        <v>996567</v>
      </c>
      <c r="P11" s="3">
        <v>1015266</v>
      </c>
      <c r="Q11" s="3">
        <v>1035843</v>
      </c>
      <c r="R11" s="3">
        <v>1065081</v>
      </c>
      <c r="S11" s="3">
        <v>1096581</v>
      </c>
      <c r="T11" s="3">
        <v>1132136</v>
      </c>
      <c r="U11" s="3">
        <v>1170161</v>
      </c>
      <c r="V11" s="3">
        <v>1210880</v>
      </c>
      <c r="W11" s="3">
        <v>1253819</v>
      </c>
      <c r="X11" s="3">
        <v>1300916</v>
      </c>
    </row>
    <row r="12" ht="9.75" customHeight="1">
      <c r="X12" s="9"/>
    </row>
    <row r="13" spans="1:24" ht="15" customHeight="1">
      <c r="A13" s="10" t="s">
        <v>6</v>
      </c>
      <c r="B13" s="11">
        <v>1990</v>
      </c>
      <c r="C13" s="11">
        <v>1991</v>
      </c>
      <c r="D13" s="11">
        <v>1992</v>
      </c>
      <c r="E13" s="11">
        <v>1993</v>
      </c>
      <c r="F13" s="11">
        <v>1994</v>
      </c>
      <c r="G13" s="11">
        <v>1995</v>
      </c>
      <c r="H13" s="11">
        <v>1996</v>
      </c>
      <c r="I13" s="11">
        <v>1997</v>
      </c>
      <c r="J13" s="11">
        <v>1998</v>
      </c>
      <c r="K13" s="11">
        <v>1999</v>
      </c>
      <c r="L13" s="11">
        <v>2000</v>
      </c>
      <c r="M13" s="11">
        <v>2001</v>
      </c>
      <c r="N13" s="11">
        <v>2002</v>
      </c>
      <c r="O13" s="11">
        <v>2003</v>
      </c>
      <c r="P13" s="11">
        <v>2004</v>
      </c>
      <c r="Q13" s="11">
        <v>2005</v>
      </c>
      <c r="R13" s="11">
        <v>2006</v>
      </c>
      <c r="S13" s="11">
        <v>2007</v>
      </c>
      <c r="T13" s="11">
        <v>2008</v>
      </c>
      <c r="U13" s="11">
        <v>2009</v>
      </c>
      <c r="V13" s="11">
        <v>2010</v>
      </c>
      <c r="W13" s="11">
        <v>2011</v>
      </c>
      <c r="X13" s="11">
        <v>2012</v>
      </c>
    </row>
    <row r="14" spans="1:24" ht="9.75" customHeight="1">
      <c r="A14" s="26"/>
      <c r="B14" s="24"/>
      <c r="C14" s="24"/>
      <c r="D14" s="24"/>
      <c r="E14" s="24"/>
      <c r="F14" s="24"/>
      <c r="G14" s="24"/>
      <c r="H14" s="24"/>
      <c r="I14" s="24"/>
      <c r="J14" s="24"/>
      <c r="K14" s="24"/>
      <c r="L14" s="24"/>
      <c r="M14" s="24"/>
      <c r="N14" s="24"/>
      <c r="O14" s="24"/>
      <c r="P14" s="24"/>
      <c r="Q14" s="24"/>
      <c r="R14" s="24"/>
      <c r="S14" s="24"/>
      <c r="T14" s="24"/>
      <c r="U14" s="24"/>
      <c r="V14" s="24"/>
      <c r="W14" s="24"/>
      <c r="X14" s="24"/>
    </row>
    <row r="15" spans="1:24" ht="15" customHeight="1">
      <c r="A15" s="1" t="s">
        <v>3</v>
      </c>
      <c r="B15" s="1">
        <v>100</v>
      </c>
      <c r="C15" s="12">
        <f>(C5/$B5)*100</f>
        <v>100.74287774972954</v>
      </c>
      <c r="D15" s="12">
        <f aca="true" t="shared" si="4" ref="D15:M15">(D5/$B5)*100</f>
        <v>101.49296790479625</v>
      </c>
      <c r="E15" s="12">
        <f t="shared" si="4"/>
        <v>102.63252794807067</v>
      </c>
      <c r="F15" s="12">
        <f t="shared" si="4"/>
        <v>103.92354850342589</v>
      </c>
      <c r="G15" s="12">
        <f t="shared" si="4"/>
        <v>104.89722322394519</v>
      </c>
      <c r="H15" s="12">
        <f t="shared" si="4"/>
        <v>106.02235845654526</v>
      </c>
      <c r="I15" s="12">
        <f t="shared" si="4"/>
        <v>103.07248467363866</v>
      </c>
      <c r="J15" s="12">
        <f t="shared" si="4"/>
        <v>101.78146411828344</v>
      </c>
      <c r="K15" s="12">
        <f t="shared" si="4"/>
        <v>102.90659935088351</v>
      </c>
      <c r="L15" s="12">
        <f t="shared" si="4"/>
        <v>104.58708979444644</v>
      </c>
      <c r="M15" s="12">
        <f t="shared" si="4"/>
        <v>106.59935088351966</v>
      </c>
      <c r="N15" s="12">
        <f aca="true" t="shared" si="5" ref="N15:O19">(N5/$B5)*100</f>
        <v>108.30147854309413</v>
      </c>
      <c r="O15" s="12">
        <f t="shared" si="5"/>
        <v>110.1117922827263</v>
      </c>
      <c r="P15" s="12">
        <f aca="true" t="shared" si="6" ref="P15:Q19">(P5/$B5)*100</f>
        <v>111.26577713667507</v>
      </c>
      <c r="Q15" s="12">
        <f t="shared" si="6"/>
        <v>113.01839163360981</v>
      </c>
      <c r="R15" s="12">
        <f aca="true" t="shared" si="7" ref="R15:S19">(R5/$B5)*100</f>
        <v>114.25171294626757</v>
      </c>
      <c r="S15" s="12">
        <f t="shared" si="7"/>
        <v>116.6606563288857</v>
      </c>
      <c r="T15" s="12">
        <f aca="true" t="shared" si="8" ref="T15:X19">(T5/$B5)*100</f>
        <v>118.3483591777858</v>
      </c>
      <c r="U15" s="12">
        <f t="shared" si="8"/>
        <v>120.35340786152182</v>
      </c>
      <c r="V15" s="12">
        <f t="shared" si="8"/>
        <v>123.09412188965018</v>
      </c>
      <c r="W15" s="12">
        <f t="shared" si="8"/>
        <v>126.46952758745043</v>
      </c>
      <c r="X15" s="12">
        <f t="shared" si="8"/>
        <v>129.84493328525065</v>
      </c>
    </row>
    <row r="16" spans="1:24" ht="15" customHeight="1">
      <c r="A16" s="1" t="s">
        <v>14</v>
      </c>
      <c r="B16" s="1">
        <v>100</v>
      </c>
      <c r="C16" s="12">
        <f aca="true" t="shared" si="9" ref="C16:M17">(C6/$B6)*100</f>
        <v>102.17842112902144</v>
      </c>
      <c r="D16" s="12">
        <f t="shared" si="9"/>
        <v>105.22871501859059</v>
      </c>
      <c r="E16" s="12">
        <f t="shared" si="9"/>
        <v>107.51126862572539</v>
      </c>
      <c r="F16" s="12">
        <f t="shared" si="9"/>
        <v>102.51650160616073</v>
      </c>
      <c r="G16" s="12">
        <f t="shared" si="9"/>
        <v>102.96852291136534</v>
      </c>
      <c r="H16" s="12">
        <f t="shared" si="9"/>
        <v>101.66149454397511</v>
      </c>
      <c r="I16" s="12">
        <f t="shared" si="9"/>
        <v>100.59970469275963</v>
      </c>
      <c r="J16" s="12">
        <f t="shared" si="9"/>
        <v>100.80734577442567</v>
      </c>
      <c r="K16" s="12">
        <f t="shared" si="9"/>
        <v>100.63268942450263</v>
      </c>
      <c r="L16" s="12">
        <f t="shared" si="9"/>
        <v>103.80758954441802</v>
      </c>
      <c r="M16" s="12">
        <f t="shared" si="9"/>
        <v>99.90073820856615</v>
      </c>
      <c r="N16" s="12">
        <f t="shared" si="5"/>
        <v>100.40846667484111</v>
      </c>
      <c r="O16" s="12">
        <f t="shared" si="5"/>
        <v>101.4211353966308</v>
      </c>
      <c r="P16" s="12">
        <f t="shared" si="6"/>
        <v>103.91748697075809</v>
      </c>
      <c r="Q16" s="12">
        <f t="shared" si="6"/>
        <v>105.78444585712687</v>
      </c>
      <c r="R16" s="12">
        <f t="shared" si="7"/>
        <v>107.3854208477942</v>
      </c>
      <c r="S16" s="12">
        <f t="shared" si="7"/>
        <v>109.42580817988107</v>
      </c>
      <c r="T16" s="12">
        <f t="shared" si="8"/>
        <v>111.89402090279931</v>
      </c>
      <c r="U16" s="12">
        <f t="shared" si="8"/>
        <v>117.59300586757124</v>
      </c>
      <c r="V16" s="12">
        <f t="shared" si="8"/>
        <v>119.1721985818277</v>
      </c>
      <c r="W16" s="12">
        <f t="shared" si="8"/>
        <v>121.89823149794566</v>
      </c>
      <c r="X16" s="12">
        <f t="shared" si="8"/>
        <v>120.687855315477</v>
      </c>
    </row>
    <row r="17" spans="1:24" ht="15" customHeight="1">
      <c r="A17" s="1" t="s">
        <v>0</v>
      </c>
      <c r="B17" s="1">
        <v>100</v>
      </c>
      <c r="C17" s="12">
        <f t="shared" si="9"/>
        <v>101.42495768570178</v>
      </c>
      <c r="D17" s="12">
        <f t="shared" si="9"/>
        <v>103.6807940401335</v>
      </c>
      <c r="E17" s="12">
        <f t="shared" si="9"/>
        <v>104.75360080784839</v>
      </c>
      <c r="F17" s="12">
        <f t="shared" si="9"/>
        <v>98.64607500655272</v>
      </c>
      <c r="G17" s="12">
        <f t="shared" si="9"/>
        <v>98.16134283320133</v>
      </c>
      <c r="H17" s="12">
        <f t="shared" si="9"/>
        <v>95.8868450239602</v>
      </c>
      <c r="I17" s="12">
        <f t="shared" si="9"/>
        <v>97.60093104507119</v>
      </c>
      <c r="J17" s="12">
        <f t="shared" si="9"/>
        <v>99.04293148826615</v>
      </c>
      <c r="K17" s="12">
        <f t="shared" si="9"/>
        <v>97.79031671367598</v>
      </c>
      <c r="L17" s="12">
        <f t="shared" si="9"/>
        <v>99.25468788589448</v>
      </c>
      <c r="M17" s="12">
        <f t="shared" si="9"/>
        <v>93.71608492975439</v>
      </c>
      <c r="N17" s="12">
        <f t="shared" si="5"/>
        <v>92.71199989655516</v>
      </c>
      <c r="O17" s="12">
        <f t="shared" si="5"/>
        <v>92.10742400434178</v>
      </c>
      <c r="P17" s="12">
        <f t="shared" si="6"/>
        <v>93.39573195368905</v>
      </c>
      <c r="Q17" s="12">
        <f t="shared" si="6"/>
        <v>93.5993198346563</v>
      </c>
      <c r="R17" s="12">
        <f t="shared" si="7"/>
        <v>93.9902064298129</v>
      </c>
      <c r="S17" s="12">
        <f t="shared" si="7"/>
        <v>93.79838209669559</v>
      </c>
      <c r="T17" s="12">
        <f t="shared" si="8"/>
        <v>94.5463221291555</v>
      </c>
      <c r="U17" s="12">
        <f t="shared" si="8"/>
        <v>97.70641974913859</v>
      </c>
      <c r="V17" s="12">
        <f t="shared" si="8"/>
        <v>96.81388254157386</v>
      </c>
      <c r="W17" s="12">
        <f t="shared" si="8"/>
        <v>96.3854564995162</v>
      </c>
      <c r="X17" s="12">
        <f t="shared" si="8"/>
        <v>92.94768171688544</v>
      </c>
    </row>
    <row r="18" spans="1:24" ht="15" customHeight="1">
      <c r="A18" s="6" t="s">
        <v>15</v>
      </c>
      <c r="B18" s="1">
        <v>100</v>
      </c>
      <c r="C18" s="12">
        <f aca="true" t="shared" si="10" ref="C18:M18">(C8/$B8)*100</f>
        <v>106.9471946113876</v>
      </c>
      <c r="D18" s="12">
        <f t="shared" si="10"/>
        <v>112.84624318026391</v>
      </c>
      <c r="E18" s="12">
        <f t="shared" si="10"/>
        <v>116.14334653118404</v>
      </c>
      <c r="F18" s="12">
        <f t="shared" si="10"/>
        <v>118.25194223088673</v>
      </c>
      <c r="G18" s="12">
        <f t="shared" si="10"/>
        <v>120.27127016305587</v>
      </c>
      <c r="H18" s="12">
        <f t="shared" si="10"/>
        <v>119.38182106000075</v>
      </c>
      <c r="I18" s="12">
        <f t="shared" si="10"/>
        <v>118.95308466338672</v>
      </c>
      <c r="J18" s="12">
        <f t="shared" si="10"/>
        <v>120.59892047936691</v>
      </c>
      <c r="K18" s="12">
        <f t="shared" si="10"/>
        <v>127.971691456664</v>
      </c>
      <c r="L18" s="12">
        <f t="shared" si="10"/>
        <v>134.97472374401136</v>
      </c>
      <c r="M18" s="12">
        <f t="shared" si="10"/>
        <v>148.56446431925622</v>
      </c>
      <c r="N18" s="12">
        <f t="shared" si="5"/>
        <v>151.5452403762533</v>
      </c>
      <c r="O18" s="12">
        <f t="shared" si="5"/>
        <v>164.70760597197813</v>
      </c>
      <c r="P18" s="12">
        <f t="shared" si="6"/>
        <v>174.60956930293545</v>
      </c>
      <c r="Q18" s="12">
        <f t="shared" si="6"/>
        <v>177.90163387215375</v>
      </c>
      <c r="R18" s="12">
        <f t="shared" si="7"/>
        <v>182.77036891883168</v>
      </c>
      <c r="S18" s="12">
        <f t="shared" si="7"/>
        <v>194.75451280691018</v>
      </c>
      <c r="T18" s="12">
        <f t="shared" si="8"/>
        <v>213.53467178191949</v>
      </c>
      <c r="U18" s="12">
        <f t="shared" si="8"/>
        <v>241.9746332565023</v>
      </c>
      <c r="V18" s="12">
        <f t="shared" si="8"/>
        <v>256.10073112219624</v>
      </c>
      <c r="W18" s="12">
        <f t="shared" si="8"/>
        <v>275.55202079135796</v>
      </c>
      <c r="X18" s="12">
        <f t="shared" si="8"/>
        <v>299.3146930251008</v>
      </c>
    </row>
    <row r="19" spans="1:24" ht="15" customHeight="1">
      <c r="A19" s="6" t="s">
        <v>1</v>
      </c>
      <c r="B19" s="1">
        <v>100</v>
      </c>
      <c r="C19" s="12">
        <f aca="true" t="shared" si="11" ref="C19:M19">(C9/$B9)*100</f>
        <v>104.66710429626289</v>
      </c>
      <c r="D19" s="12">
        <f t="shared" si="11"/>
        <v>107.23902041408331</v>
      </c>
      <c r="E19" s="12">
        <f t="shared" si="11"/>
        <v>108.028998276924</v>
      </c>
      <c r="F19" s="12">
        <f t="shared" si="11"/>
        <v>115.34917830612001</v>
      </c>
      <c r="G19" s="12">
        <f t="shared" si="11"/>
        <v>116.80391906426067</v>
      </c>
      <c r="H19" s="12">
        <f t="shared" si="11"/>
        <v>117.43071611873704</v>
      </c>
      <c r="I19" s="12">
        <f t="shared" si="11"/>
        <v>118.24397002623408</v>
      </c>
      <c r="J19" s="12">
        <f t="shared" si="11"/>
        <v>119.63306796037307</v>
      </c>
      <c r="K19" s="12">
        <f t="shared" si="11"/>
        <v>127.16711854617759</v>
      </c>
      <c r="L19" s="12">
        <f t="shared" si="11"/>
        <v>130.0239455866156</v>
      </c>
      <c r="M19" s="12">
        <f t="shared" si="11"/>
        <v>148.7120785925457</v>
      </c>
      <c r="N19" s="12">
        <f t="shared" si="5"/>
        <v>150.92874674305256</v>
      </c>
      <c r="O19" s="12">
        <f t="shared" si="5"/>
        <v>162.39968654250512</v>
      </c>
      <c r="P19" s="12">
        <f t="shared" si="6"/>
        <v>168.0271284389987</v>
      </c>
      <c r="Q19" s="12">
        <f t="shared" si="6"/>
        <v>168.17371630648685</v>
      </c>
      <c r="R19" s="12">
        <f t="shared" si="7"/>
        <v>170.20035632014378</v>
      </c>
      <c r="S19" s="12">
        <f t="shared" si="7"/>
        <v>177.97859211307846</v>
      </c>
      <c r="T19" s="12">
        <f t="shared" si="8"/>
        <v>190.83653448061705</v>
      </c>
      <c r="U19" s="12">
        <f t="shared" si="8"/>
        <v>205.77298068985908</v>
      </c>
      <c r="V19" s="12">
        <f t="shared" si="8"/>
        <v>214.899728434857</v>
      </c>
      <c r="W19" s="12">
        <f t="shared" si="8"/>
        <v>226.0508765428659</v>
      </c>
      <c r="X19" s="12">
        <f t="shared" si="8"/>
        <v>248.00730134999478</v>
      </c>
    </row>
    <row r="20" spans="1:24" ht="15" customHeight="1">
      <c r="A20" s="1" t="s">
        <v>2</v>
      </c>
      <c r="B20" s="1">
        <v>100</v>
      </c>
      <c r="C20" s="12">
        <f aca="true" t="shared" si="12" ref="C20:K20">(C10/$B10)*100</f>
        <v>100.86680575155813</v>
      </c>
      <c r="D20" s="12">
        <f t="shared" si="12"/>
        <v>101.48666252800591</v>
      </c>
      <c r="E20" s="12">
        <f t="shared" si="12"/>
        <v>102.16161736729777</v>
      </c>
      <c r="F20" s="12">
        <f t="shared" si="12"/>
        <v>102.6843422127976</v>
      </c>
      <c r="G20" s="12">
        <f t="shared" si="12"/>
        <v>103.07786716955012</v>
      </c>
      <c r="H20" s="12">
        <f t="shared" si="12"/>
        <v>103.46980728956368</v>
      </c>
      <c r="I20" s="12">
        <f t="shared" si="12"/>
        <v>103.86550247320199</v>
      </c>
      <c r="J20" s="12">
        <f t="shared" si="12"/>
        <v>104.169962460786</v>
      </c>
      <c r="K20" s="12">
        <f t="shared" si="12"/>
        <v>104.5599607988491</v>
      </c>
      <c r="L20" s="12">
        <f aca="true" t="shared" si="13" ref="L20:X20">(L10/$B10)*100</f>
        <v>105.04113722173265</v>
      </c>
      <c r="M20" s="12">
        <f t="shared" si="13"/>
        <v>105.60339731885603</v>
      </c>
      <c r="N20" s="12">
        <f t="shared" si="13"/>
        <v>106.24225785836299</v>
      </c>
      <c r="O20" s="12">
        <f t="shared" si="13"/>
        <v>106.88136112061379</v>
      </c>
      <c r="P20" s="12">
        <f t="shared" si="13"/>
        <v>107.59655082414366</v>
      </c>
      <c r="Q20" s="12">
        <f t="shared" si="13"/>
        <v>108.25307301271468</v>
      </c>
      <c r="R20" s="12">
        <f t="shared" si="13"/>
        <v>108.9618377024379</v>
      </c>
      <c r="S20" s="12">
        <f t="shared" si="13"/>
        <v>109.73969270729522</v>
      </c>
      <c r="T20" s="12">
        <f t="shared" si="13"/>
        <v>110.68209945464483</v>
      </c>
      <c r="U20" s="12">
        <f t="shared" si="13"/>
        <v>111.56768052432682</v>
      </c>
      <c r="V20" s="12">
        <f t="shared" si="13"/>
        <v>112.52236618695134</v>
      </c>
      <c r="W20" s="12">
        <f t="shared" si="13"/>
        <v>113.46334515345502</v>
      </c>
      <c r="X20" s="12">
        <f t="shared" si="13"/>
        <v>114.35135345057508</v>
      </c>
    </row>
    <row r="21" spans="1:24" ht="15" customHeight="1">
      <c r="A21" s="27" t="s">
        <v>21</v>
      </c>
      <c r="B21" s="27">
        <v>100</v>
      </c>
      <c r="C21" s="28">
        <f>(C11/$B11)*100</f>
        <v>103.3764050734616</v>
      </c>
      <c r="D21" s="28">
        <f>(D11/$B11)*100</f>
        <v>105.84560776612813</v>
      </c>
      <c r="E21" s="28">
        <f>(E11/$B11)*100</f>
        <v>108.25864716500908</v>
      </c>
      <c r="F21" s="28">
        <f>(F11/$B11)*100</f>
        <v>110.40686011507528</v>
      </c>
      <c r="G21" s="28">
        <f>(G11/$B11)*100</f>
        <v>112.6714962694358</v>
      </c>
      <c r="H21" s="28">
        <f>(H11/$B11)*100</f>
        <v>114.8353027928354</v>
      </c>
      <c r="I21" s="28">
        <f>(I11/$B11)*100</f>
        <v>117.62694886629437</v>
      </c>
      <c r="J21" s="28">
        <f>(J11/$B11)*100</f>
        <v>120.152447001673</v>
      </c>
      <c r="K21" s="28">
        <f>(K11/$B11)*100</f>
        <v>122.3851031158074</v>
      </c>
      <c r="L21" s="28">
        <f>(L11/$B11)*100</f>
        <v>124.9277806116381</v>
      </c>
      <c r="M21" s="28">
        <f>(M11/$B11)*100</f>
        <v>127.43702442905057</v>
      </c>
      <c r="N21" s="28">
        <f>(N11/$B11)*100</f>
        <v>129.41648319990696</v>
      </c>
      <c r="O21" s="28">
        <f>(O11/$B11)*100</f>
        <v>131.6952592894088</v>
      </c>
      <c r="P21" s="28">
        <f>(P11/$B11)*100</f>
        <v>134.16631206704707</v>
      </c>
      <c r="Q21" s="28">
        <f>(Q11/$B11)*100</f>
        <v>136.8855405287543</v>
      </c>
      <c r="R21" s="28">
        <f>(R11/$B11)*100</f>
        <v>140.74931084334804</v>
      </c>
      <c r="S21" s="28">
        <f>(S11/$B11)*100</f>
        <v>144.91200202980752</v>
      </c>
      <c r="T21" s="28">
        <f>(T11/$B11)*100</f>
        <v>149.61055711344457</v>
      </c>
      <c r="U21" s="28">
        <f>(U11/$B11)*100</f>
        <v>154.63552004567066</v>
      </c>
      <c r="V21" s="28">
        <f>(V11/$B11)*100</f>
        <v>160.016492186034</v>
      </c>
      <c r="W21" s="28">
        <f>(W11/$B11)*100</f>
        <v>165.69083494334777</v>
      </c>
      <c r="X21" s="28">
        <f>(X11/$B11)*100</f>
        <v>171.91465293727418</v>
      </c>
    </row>
    <row r="22" spans="1:24" ht="9.75" customHeight="1" thickBot="1">
      <c r="A22" s="22"/>
      <c r="B22" s="22"/>
      <c r="C22" s="22"/>
      <c r="D22" s="22"/>
      <c r="E22" s="22"/>
      <c r="F22" s="22"/>
      <c r="G22" s="22"/>
      <c r="H22" s="22"/>
      <c r="I22" s="22"/>
      <c r="J22" s="22"/>
      <c r="K22" s="22"/>
      <c r="L22" s="22"/>
      <c r="M22" s="22"/>
      <c r="N22" s="22"/>
      <c r="O22" s="22"/>
      <c r="P22" s="22"/>
      <c r="Q22" s="22"/>
      <c r="R22" s="22"/>
      <c r="S22" s="22"/>
      <c r="T22" s="22"/>
      <c r="U22" s="22"/>
      <c r="V22" s="22"/>
      <c r="W22" s="22"/>
      <c r="X22" s="22"/>
    </row>
    <row r="23" ht="9.75" customHeight="1"/>
    <row r="24" spans="1:22" ht="15" customHeight="1">
      <c r="A24" s="13" t="s">
        <v>16</v>
      </c>
      <c r="B24" s="14"/>
      <c r="C24" s="14"/>
      <c r="D24" s="14"/>
      <c r="E24" s="14"/>
      <c r="F24" s="14"/>
      <c r="G24" s="14"/>
      <c r="H24" s="14"/>
      <c r="I24" s="14"/>
      <c r="J24" s="14"/>
      <c r="K24" s="14"/>
      <c r="L24" s="14"/>
      <c r="M24" s="14"/>
      <c r="N24" s="14"/>
      <c r="O24" s="14"/>
      <c r="P24" s="14"/>
      <c r="Q24" s="14"/>
      <c r="R24" s="14"/>
      <c r="S24" s="14"/>
      <c r="T24" s="14"/>
      <c r="U24" s="14"/>
      <c r="V24" s="14"/>
    </row>
    <row r="25" spans="1:22" ht="15" customHeight="1">
      <c r="A25" s="13" t="s">
        <v>19</v>
      </c>
      <c r="B25" s="15"/>
      <c r="C25" s="15"/>
      <c r="D25" s="15"/>
      <c r="E25" s="15"/>
      <c r="F25" s="15"/>
      <c r="G25" s="15"/>
      <c r="H25" s="15"/>
      <c r="I25" s="15"/>
      <c r="J25" s="15"/>
      <c r="K25" s="15"/>
      <c r="L25" s="15"/>
      <c r="M25" s="15"/>
      <c r="N25" s="15"/>
      <c r="O25" s="15"/>
      <c r="P25" s="15"/>
      <c r="Q25" s="15"/>
      <c r="R25" s="15"/>
      <c r="S25" s="15"/>
      <c r="T25" s="15"/>
      <c r="U25" s="15"/>
      <c r="V25" s="15"/>
    </row>
    <row r="26" ht="9.75" customHeight="1"/>
    <row r="27" ht="15" customHeight="1">
      <c r="A27" s="13" t="s">
        <v>4</v>
      </c>
    </row>
    <row r="28" spans="1:23" ht="15" customHeight="1">
      <c r="A28" s="13" t="s">
        <v>13</v>
      </c>
      <c r="B28" s="13"/>
      <c r="C28" s="13"/>
      <c r="D28" s="13"/>
      <c r="E28" s="13"/>
      <c r="F28" s="13"/>
      <c r="G28" s="13"/>
      <c r="H28" s="13"/>
      <c r="I28" s="13"/>
      <c r="J28" s="13"/>
      <c r="K28" s="13"/>
      <c r="L28" s="13"/>
      <c r="M28" s="13"/>
      <c r="N28" s="13"/>
      <c r="O28" s="13"/>
      <c r="P28" s="13"/>
      <c r="Q28" s="13"/>
      <c r="R28" s="13"/>
      <c r="S28" s="13"/>
      <c r="T28" s="13"/>
      <c r="U28" s="13"/>
      <c r="V28" s="13"/>
      <c r="W28" s="13"/>
    </row>
    <row r="29" spans="1:23" ht="15" customHeight="1">
      <c r="A29" s="16" t="s">
        <v>5</v>
      </c>
      <c r="B29" s="16"/>
      <c r="C29" s="16"/>
      <c r="D29" s="16"/>
      <c r="E29" s="16"/>
      <c r="F29" s="16"/>
      <c r="G29" s="16"/>
      <c r="H29" s="16"/>
      <c r="I29" s="16"/>
      <c r="J29" s="16"/>
      <c r="K29" s="16"/>
      <c r="L29" s="16"/>
      <c r="M29" s="16"/>
      <c r="N29" s="16"/>
      <c r="O29" s="16"/>
      <c r="P29" s="16"/>
      <c r="Q29" s="16"/>
      <c r="R29" s="16"/>
      <c r="S29" s="16"/>
      <c r="T29" s="16"/>
      <c r="U29" s="16"/>
      <c r="V29" s="16"/>
      <c r="W29" s="16"/>
    </row>
    <row r="30" spans="1:21" ht="15" customHeight="1">
      <c r="A30" s="16" t="s">
        <v>7</v>
      </c>
      <c r="B30" s="17"/>
      <c r="C30" s="17"/>
      <c r="D30" s="17"/>
      <c r="E30" s="17"/>
      <c r="F30" s="17"/>
      <c r="G30" s="17"/>
      <c r="H30" s="17"/>
      <c r="I30" s="17"/>
      <c r="J30" s="17"/>
      <c r="K30" s="17"/>
      <c r="L30" s="17"/>
      <c r="M30" s="17"/>
      <c r="N30" s="17"/>
      <c r="O30" s="17"/>
      <c r="P30" s="17"/>
      <c r="Q30" s="17"/>
      <c r="R30" s="17"/>
      <c r="S30" s="17"/>
      <c r="T30" s="17"/>
      <c r="U30" s="17"/>
    </row>
    <row r="31" spans="1:21" ht="9.75" customHeight="1">
      <c r="A31" s="18"/>
      <c r="B31" s="18"/>
      <c r="C31" s="18"/>
      <c r="D31" s="18"/>
      <c r="E31" s="18"/>
      <c r="F31" s="18"/>
      <c r="G31" s="18"/>
      <c r="H31" s="18"/>
      <c r="I31" s="18"/>
      <c r="J31" s="18"/>
      <c r="K31" s="18"/>
      <c r="L31" s="18"/>
      <c r="M31" s="18"/>
      <c r="N31" s="18"/>
      <c r="O31" s="18"/>
      <c r="P31" s="18"/>
      <c r="Q31" s="18"/>
      <c r="R31" s="18"/>
      <c r="S31" s="18"/>
      <c r="T31" s="18"/>
      <c r="U31" s="18"/>
    </row>
    <row r="32" ht="15" customHeight="1">
      <c r="A32" s="1" t="s">
        <v>17</v>
      </c>
    </row>
    <row r="33" ht="12.75">
      <c r="A33" s="19"/>
    </row>
  </sheetData>
  <sheetProtection/>
  <printOptions/>
  <pageMargins left="0" right="0" top="0.984251968503937" bottom="0.984251968503937" header="0.5118110236220472" footer="0.5118110236220472"/>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Services médicaux</dc:title>
  <dc:subject>Évolution de la population et des contacts «médecin/patient»</dc:subject>
  <dc:creator>MASTP, SAS, MSSS</dc:creator>
  <cp:keywords>CONTACTS</cp:keywords>
  <dc:description/>
  <cp:lastModifiedBy>Hélène Lepage</cp:lastModifiedBy>
  <cp:lastPrinted>2013-01-29T15:24:03Z</cp:lastPrinted>
  <dcterms:created xsi:type="dcterms:W3CDTF">2011-12-16T14:31:36Z</dcterms:created>
  <dcterms:modified xsi:type="dcterms:W3CDTF">2014-07-22T15:02:25Z</dcterms:modified>
  <cp:category/>
  <cp:version/>
  <cp:contentType/>
  <cp:contentStatus/>
</cp:coreProperties>
</file>